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F331D955-B123-45F9-8B04-932A79FF2509}" xr6:coauthVersionLast="47" xr6:coauthVersionMax="47" xr10:uidLastSave="{00000000-0000-0000-0000-000000000000}"/>
  <bookViews>
    <workbookView xWindow="-98" yWindow="-98" windowWidth="20715" windowHeight="13155" xr2:uid="{891D8EA8-F872-4CEB-9EA2-ABF933845EBA}"/>
  </bookViews>
  <sheets>
    <sheet name="参考表" sheetId="1" r:id="rId1"/>
  </sheets>
  <definedNames>
    <definedName name="_xlnm.Print_Area" localSheetId="0">参考表!$A$1:$Z$2411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2409" i="1" l="1"/>
  <c r="S2409" i="1"/>
  <c r="Q2409" i="1"/>
  <c r="O2409" i="1"/>
  <c r="M2409" i="1"/>
  <c r="K2409" i="1"/>
  <c r="I2409" i="1"/>
  <c r="G2409" i="1"/>
  <c r="E2409" i="1"/>
  <c r="I2407" i="1"/>
  <c r="K2406" i="1"/>
  <c r="U2401" i="1"/>
  <c r="U2407" i="1" s="1"/>
  <c r="T2401" i="1"/>
  <c r="S2401" i="1"/>
  <c r="S2407" i="1" s="1"/>
  <c r="Q2401" i="1"/>
  <c r="R2401" i="1" s="1"/>
  <c r="O2401" i="1"/>
  <c r="P2401" i="1" s="1"/>
  <c r="M2401" i="1"/>
  <c r="M2407" i="1" s="1"/>
  <c r="L2401" i="1"/>
  <c r="K2401" i="1"/>
  <c r="K2407" i="1" s="1"/>
  <c r="I2401" i="1"/>
  <c r="J2401" i="1" s="1"/>
  <c r="G2401" i="1"/>
  <c r="G2407" i="1" s="1"/>
  <c r="E2401" i="1"/>
  <c r="E2407" i="1" s="1"/>
  <c r="V2400" i="1"/>
  <c r="U2400" i="1"/>
  <c r="V2399" i="1" s="1"/>
  <c r="S2400" i="1"/>
  <c r="T2393" i="1" s="1"/>
  <c r="Q2400" i="1"/>
  <c r="Q2402" i="1" s="1"/>
  <c r="R2402" i="1" s="1"/>
  <c r="O2400" i="1"/>
  <c r="P2394" i="1" s="1"/>
  <c r="N2400" i="1"/>
  <c r="M2400" i="1"/>
  <c r="N2395" i="1" s="1"/>
  <c r="K2400" i="1"/>
  <c r="L2397" i="1" s="1"/>
  <c r="I2400" i="1"/>
  <c r="I2406" i="1" s="1"/>
  <c r="G2400" i="1"/>
  <c r="G2406" i="1" s="1"/>
  <c r="F2400" i="1"/>
  <c r="E2400" i="1"/>
  <c r="F2399" i="1" s="1"/>
  <c r="T2399" i="1"/>
  <c r="P2399" i="1"/>
  <c r="J2399" i="1"/>
  <c r="H2399" i="1"/>
  <c r="V2398" i="1"/>
  <c r="R2398" i="1"/>
  <c r="N2398" i="1"/>
  <c r="L2398" i="1"/>
  <c r="F2398" i="1"/>
  <c r="T2397" i="1"/>
  <c r="P2397" i="1"/>
  <c r="N2397" i="1"/>
  <c r="H2397" i="1"/>
  <c r="V2396" i="1"/>
  <c r="P2396" i="1"/>
  <c r="N2396" i="1"/>
  <c r="J2396" i="1"/>
  <c r="F2396" i="1"/>
  <c r="R2395" i="1"/>
  <c r="P2395" i="1"/>
  <c r="L2395" i="1"/>
  <c r="H2395" i="1"/>
  <c r="V2394" i="1"/>
  <c r="T2394" i="1"/>
  <c r="N2394" i="1"/>
  <c r="J2394" i="1"/>
  <c r="F2394" i="1"/>
  <c r="V2393" i="1"/>
  <c r="P2393" i="1"/>
  <c r="L2393" i="1"/>
  <c r="H2393" i="1"/>
  <c r="F2393" i="1"/>
  <c r="V2392" i="1"/>
  <c r="R2392" i="1"/>
  <c r="N2392" i="1"/>
  <c r="H2392" i="1"/>
  <c r="F2392" i="1"/>
  <c r="T2391" i="1"/>
  <c r="P2391" i="1"/>
  <c r="J2391" i="1"/>
  <c r="H2391" i="1"/>
  <c r="V2390" i="1"/>
  <c r="R2390" i="1"/>
  <c r="N2390" i="1"/>
  <c r="L2390" i="1"/>
  <c r="J2390" i="1"/>
  <c r="F2390" i="1"/>
  <c r="T2389" i="1"/>
  <c r="P2389" i="1"/>
  <c r="N2389" i="1"/>
  <c r="L2389" i="1"/>
  <c r="H2389" i="1"/>
  <c r="V2388" i="1"/>
  <c r="R2388" i="1"/>
  <c r="P2388" i="1"/>
  <c r="N2388" i="1"/>
  <c r="J2388" i="1"/>
  <c r="F2388" i="1"/>
  <c r="T2387" i="1"/>
  <c r="R2387" i="1"/>
  <c r="P2387" i="1"/>
  <c r="L2387" i="1"/>
  <c r="H2387" i="1"/>
  <c r="W2381" i="1"/>
  <c r="U2381" i="1"/>
  <c r="S2381" i="1"/>
  <c r="Q2381" i="1"/>
  <c r="O2381" i="1"/>
  <c r="M2381" i="1"/>
  <c r="K2381" i="1"/>
  <c r="I2381" i="1"/>
  <c r="G2381" i="1"/>
  <c r="E2381" i="1"/>
  <c r="W2379" i="1"/>
  <c r="S2379" i="1"/>
  <c r="O2379" i="1"/>
  <c r="K2379" i="1"/>
  <c r="G2379" i="1"/>
  <c r="W2378" i="1"/>
  <c r="S2378" i="1"/>
  <c r="K2378" i="1"/>
  <c r="G2378" i="1"/>
  <c r="X2373" i="1"/>
  <c r="W2373" i="1"/>
  <c r="U2373" i="1"/>
  <c r="U2379" i="1" s="1"/>
  <c r="T2373" i="1"/>
  <c r="S2373" i="1"/>
  <c r="Q2373" i="1"/>
  <c r="P2373" i="1"/>
  <c r="O2373" i="1"/>
  <c r="M2373" i="1"/>
  <c r="M2379" i="1" s="1"/>
  <c r="L2373" i="1"/>
  <c r="K2373" i="1"/>
  <c r="I2373" i="1"/>
  <c r="H2373" i="1"/>
  <c r="G2373" i="1"/>
  <c r="E2373" i="1"/>
  <c r="E2379" i="1" s="1"/>
  <c r="X2372" i="1"/>
  <c r="W2372" i="1"/>
  <c r="W2374" i="1" s="1"/>
  <c r="X2374" i="1" s="1"/>
  <c r="U2372" i="1"/>
  <c r="T2372" i="1"/>
  <c r="S2372" i="1"/>
  <c r="S2374" i="1" s="1"/>
  <c r="T2374" i="1" s="1"/>
  <c r="R2372" i="1"/>
  <c r="Q2372" i="1"/>
  <c r="Q2374" i="1" s="1"/>
  <c r="R2374" i="1" s="1"/>
  <c r="P2372" i="1"/>
  <c r="O2372" i="1"/>
  <c r="O2374" i="1" s="1"/>
  <c r="P2374" i="1" s="1"/>
  <c r="M2372" i="1"/>
  <c r="N2362" i="1" s="1"/>
  <c r="L2372" i="1"/>
  <c r="K2372" i="1"/>
  <c r="K2374" i="1" s="1"/>
  <c r="L2374" i="1" s="1"/>
  <c r="J2372" i="1"/>
  <c r="I2372" i="1"/>
  <c r="I2378" i="1" s="1"/>
  <c r="H2372" i="1"/>
  <c r="G2372" i="1"/>
  <c r="G2374" i="1" s="1"/>
  <c r="H2374" i="1" s="1"/>
  <c r="E2372" i="1"/>
  <c r="X2371" i="1"/>
  <c r="T2371" i="1"/>
  <c r="R2371" i="1"/>
  <c r="P2371" i="1"/>
  <c r="L2371" i="1"/>
  <c r="J2371" i="1"/>
  <c r="H2371" i="1"/>
  <c r="X2370" i="1"/>
  <c r="T2370" i="1"/>
  <c r="R2370" i="1"/>
  <c r="P2370" i="1"/>
  <c r="N2370" i="1"/>
  <c r="L2370" i="1"/>
  <c r="J2370" i="1"/>
  <c r="H2370" i="1"/>
  <c r="X2369" i="1"/>
  <c r="T2369" i="1"/>
  <c r="R2369" i="1"/>
  <c r="P2369" i="1"/>
  <c r="L2369" i="1"/>
  <c r="J2369" i="1"/>
  <c r="H2369" i="1"/>
  <c r="X2368" i="1"/>
  <c r="V2368" i="1"/>
  <c r="T2368" i="1"/>
  <c r="R2368" i="1"/>
  <c r="P2368" i="1"/>
  <c r="L2368" i="1"/>
  <c r="J2368" i="1"/>
  <c r="H2368" i="1"/>
  <c r="X2367" i="1"/>
  <c r="T2367" i="1"/>
  <c r="R2367" i="1"/>
  <c r="P2367" i="1"/>
  <c r="L2367" i="1"/>
  <c r="J2367" i="1"/>
  <c r="H2367" i="1"/>
  <c r="X2366" i="1"/>
  <c r="T2366" i="1"/>
  <c r="R2366" i="1"/>
  <c r="P2366" i="1"/>
  <c r="L2366" i="1"/>
  <c r="J2366" i="1"/>
  <c r="H2366" i="1"/>
  <c r="X2365" i="1"/>
  <c r="T2365" i="1"/>
  <c r="R2365" i="1"/>
  <c r="P2365" i="1"/>
  <c r="L2365" i="1"/>
  <c r="J2365" i="1"/>
  <c r="H2365" i="1"/>
  <c r="X2364" i="1"/>
  <c r="T2364" i="1"/>
  <c r="R2364" i="1"/>
  <c r="P2364" i="1"/>
  <c r="L2364" i="1"/>
  <c r="J2364" i="1"/>
  <c r="H2364" i="1"/>
  <c r="F2364" i="1"/>
  <c r="X2363" i="1"/>
  <c r="T2363" i="1"/>
  <c r="R2363" i="1"/>
  <c r="P2363" i="1"/>
  <c r="L2363" i="1"/>
  <c r="J2363" i="1"/>
  <c r="H2363" i="1"/>
  <c r="X2362" i="1"/>
  <c r="T2362" i="1"/>
  <c r="R2362" i="1"/>
  <c r="P2362" i="1"/>
  <c r="L2362" i="1"/>
  <c r="J2362" i="1"/>
  <c r="H2362" i="1"/>
  <c r="X2361" i="1"/>
  <c r="T2361" i="1"/>
  <c r="R2361" i="1"/>
  <c r="P2361" i="1"/>
  <c r="L2361" i="1"/>
  <c r="J2361" i="1"/>
  <c r="H2361" i="1"/>
  <c r="X2360" i="1"/>
  <c r="V2360" i="1"/>
  <c r="T2360" i="1"/>
  <c r="R2360" i="1"/>
  <c r="P2360" i="1"/>
  <c r="L2360" i="1"/>
  <c r="J2360" i="1"/>
  <c r="H2360" i="1"/>
  <c r="F2360" i="1"/>
  <c r="X2359" i="1"/>
  <c r="T2359" i="1"/>
  <c r="R2359" i="1"/>
  <c r="P2359" i="1"/>
  <c r="L2359" i="1"/>
  <c r="J2359" i="1"/>
  <c r="H2359" i="1"/>
  <c r="K2352" i="1"/>
  <c r="I2352" i="1"/>
  <c r="G2352" i="1"/>
  <c r="E2352" i="1"/>
  <c r="I2350" i="1"/>
  <c r="G2350" i="1"/>
  <c r="G2349" i="1"/>
  <c r="K2344" i="1"/>
  <c r="J2344" i="1"/>
  <c r="I2344" i="1"/>
  <c r="H2344" i="1"/>
  <c r="G2344" i="1"/>
  <c r="F2344" i="1"/>
  <c r="E2344" i="1"/>
  <c r="E2350" i="1" s="1"/>
  <c r="K2343" i="1"/>
  <c r="J2343" i="1"/>
  <c r="I2343" i="1"/>
  <c r="I2345" i="1" s="1"/>
  <c r="J2345" i="1" s="1"/>
  <c r="H2343" i="1"/>
  <c r="G2343" i="1"/>
  <c r="G2345" i="1" s="1"/>
  <c r="H2345" i="1" s="1"/>
  <c r="F2343" i="1"/>
  <c r="E2343" i="1"/>
  <c r="E2349" i="1" s="1"/>
  <c r="J2342" i="1"/>
  <c r="H2342" i="1"/>
  <c r="F2342" i="1"/>
  <c r="J2341" i="1"/>
  <c r="H2341" i="1"/>
  <c r="F2341" i="1"/>
  <c r="J2340" i="1"/>
  <c r="H2340" i="1"/>
  <c r="F2340" i="1"/>
  <c r="J2339" i="1"/>
  <c r="H2339" i="1"/>
  <c r="F2339" i="1"/>
  <c r="J2338" i="1"/>
  <c r="H2338" i="1"/>
  <c r="F2338" i="1"/>
  <c r="J2337" i="1"/>
  <c r="H2337" i="1"/>
  <c r="F2337" i="1"/>
  <c r="J2336" i="1"/>
  <c r="H2336" i="1"/>
  <c r="F2336" i="1"/>
  <c r="J2335" i="1"/>
  <c r="H2335" i="1"/>
  <c r="F2335" i="1"/>
  <c r="J2334" i="1"/>
  <c r="H2334" i="1"/>
  <c r="F2334" i="1"/>
  <c r="J2333" i="1"/>
  <c r="H2333" i="1"/>
  <c r="F2333" i="1"/>
  <c r="J2332" i="1"/>
  <c r="H2332" i="1"/>
  <c r="F2332" i="1"/>
  <c r="J2331" i="1"/>
  <c r="H2331" i="1"/>
  <c r="F2331" i="1"/>
  <c r="J2330" i="1"/>
  <c r="H2330" i="1"/>
  <c r="F2330" i="1"/>
  <c r="U2323" i="1"/>
  <c r="S2323" i="1"/>
  <c r="Q2323" i="1"/>
  <c r="O2323" i="1"/>
  <c r="M2323" i="1"/>
  <c r="K2323" i="1"/>
  <c r="I2323" i="1"/>
  <c r="G2323" i="1"/>
  <c r="E2323" i="1"/>
  <c r="M2321" i="1"/>
  <c r="G2321" i="1"/>
  <c r="O2320" i="1"/>
  <c r="I2320" i="1"/>
  <c r="O2316" i="1"/>
  <c r="P2316" i="1" s="1"/>
  <c r="G2316" i="1"/>
  <c r="H2316" i="1" s="1"/>
  <c r="V2315" i="1"/>
  <c r="U2315" i="1"/>
  <c r="U2321" i="1" s="1"/>
  <c r="S2315" i="1"/>
  <c r="T2315" i="1" s="1"/>
  <c r="Q2315" i="1"/>
  <c r="Q2316" i="1" s="1"/>
  <c r="R2316" i="1" s="1"/>
  <c r="O2315" i="1"/>
  <c r="P2315" i="1" s="1"/>
  <c r="N2315" i="1"/>
  <c r="M2315" i="1"/>
  <c r="K2315" i="1"/>
  <c r="K2321" i="1" s="1"/>
  <c r="I2315" i="1"/>
  <c r="I2321" i="1" s="1"/>
  <c r="G2315" i="1"/>
  <c r="H2315" i="1" s="1"/>
  <c r="F2315" i="1"/>
  <c r="E2315" i="1"/>
  <c r="E2321" i="1" s="1"/>
  <c r="U2314" i="1"/>
  <c r="V2308" i="1" s="1"/>
  <c r="S2314" i="1"/>
  <c r="S2316" i="1" s="1"/>
  <c r="T2316" i="1" s="1"/>
  <c r="Q2314" i="1"/>
  <c r="R2314" i="1" s="1"/>
  <c r="P2314" i="1"/>
  <c r="O2314" i="1"/>
  <c r="P2310" i="1" s="1"/>
  <c r="M2314" i="1"/>
  <c r="M2320" i="1" s="1"/>
  <c r="K2314" i="1"/>
  <c r="K2316" i="1" s="1"/>
  <c r="L2316" i="1" s="1"/>
  <c r="I2314" i="1"/>
  <c r="J2313" i="1" s="1"/>
  <c r="H2314" i="1"/>
  <c r="G2314" i="1"/>
  <c r="G2320" i="1" s="1"/>
  <c r="E2314" i="1"/>
  <c r="F2308" i="1" s="1"/>
  <c r="T2313" i="1"/>
  <c r="N2313" i="1"/>
  <c r="H2313" i="1"/>
  <c r="V2312" i="1"/>
  <c r="R2312" i="1"/>
  <c r="P2312" i="1"/>
  <c r="J2312" i="1"/>
  <c r="F2312" i="1"/>
  <c r="R2311" i="1"/>
  <c r="P2311" i="1"/>
  <c r="L2311" i="1"/>
  <c r="H2311" i="1"/>
  <c r="T2310" i="1"/>
  <c r="R2310" i="1"/>
  <c r="N2310" i="1"/>
  <c r="J2310" i="1"/>
  <c r="V2309" i="1"/>
  <c r="R2309" i="1"/>
  <c r="P2309" i="1"/>
  <c r="L2309" i="1"/>
  <c r="J2309" i="1"/>
  <c r="H2309" i="1"/>
  <c r="F2309" i="1"/>
  <c r="R2308" i="1"/>
  <c r="P2308" i="1"/>
  <c r="N2308" i="1"/>
  <c r="J2308" i="1"/>
  <c r="H2308" i="1"/>
  <c r="T2307" i="1"/>
  <c r="R2307" i="1"/>
  <c r="P2307" i="1"/>
  <c r="J2307" i="1"/>
  <c r="H2307" i="1"/>
  <c r="V2306" i="1"/>
  <c r="R2306" i="1"/>
  <c r="P2306" i="1"/>
  <c r="L2306" i="1"/>
  <c r="J2306" i="1"/>
  <c r="H2306" i="1"/>
  <c r="F2306" i="1"/>
  <c r="T2305" i="1"/>
  <c r="R2305" i="1"/>
  <c r="P2305" i="1"/>
  <c r="N2305" i="1"/>
  <c r="J2305" i="1"/>
  <c r="H2305" i="1"/>
  <c r="V2304" i="1"/>
  <c r="R2304" i="1"/>
  <c r="P2304" i="1"/>
  <c r="J2304" i="1"/>
  <c r="H2304" i="1"/>
  <c r="F2304" i="1"/>
  <c r="R2303" i="1"/>
  <c r="P2303" i="1"/>
  <c r="L2303" i="1"/>
  <c r="J2303" i="1"/>
  <c r="H2303" i="1"/>
  <c r="T2302" i="1"/>
  <c r="R2302" i="1"/>
  <c r="P2302" i="1"/>
  <c r="N2302" i="1"/>
  <c r="J2302" i="1"/>
  <c r="H2302" i="1"/>
  <c r="V2301" i="1"/>
  <c r="R2301" i="1"/>
  <c r="P2301" i="1"/>
  <c r="L2301" i="1"/>
  <c r="J2301" i="1"/>
  <c r="H2301" i="1"/>
  <c r="F2301" i="1"/>
  <c r="W2295" i="1"/>
  <c r="U2295" i="1"/>
  <c r="S2295" i="1"/>
  <c r="Q2295" i="1"/>
  <c r="O2295" i="1"/>
  <c r="M2295" i="1"/>
  <c r="K2295" i="1"/>
  <c r="I2295" i="1"/>
  <c r="G2295" i="1"/>
  <c r="E2295" i="1"/>
  <c r="W2293" i="1"/>
  <c r="M2293" i="1"/>
  <c r="G2293" i="1"/>
  <c r="Q2292" i="1"/>
  <c r="K2292" i="1"/>
  <c r="R2288" i="1"/>
  <c r="O2288" i="1"/>
  <c r="P2288" i="1" s="1"/>
  <c r="W2287" i="1"/>
  <c r="V2287" i="1"/>
  <c r="U2287" i="1"/>
  <c r="U2293" i="1" s="1"/>
  <c r="S2287" i="1"/>
  <c r="T2287" i="1" s="1"/>
  <c r="Q2287" i="1"/>
  <c r="R2287" i="1" s="1"/>
  <c r="O2287" i="1"/>
  <c r="O2293" i="1" s="1"/>
  <c r="N2287" i="1"/>
  <c r="M2287" i="1"/>
  <c r="K2287" i="1"/>
  <c r="I2287" i="1"/>
  <c r="J2287" i="1" s="1"/>
  <c r="G2287" i="1"/>
  <c r="F2287" i="1"/>
  <c r="E2287" i="1"/>
  <c r="E2293" i="1" s="1"/>
  <c r="W2286" i="1"/>
  <c r="W2288" i="1" s="1"/>
  <c r="X2288" i="1" s="1"/>
  <c r="U2286" i="1"/>
  <c r="V2286" i="1" s="1"/>
  <c r="T2286" i="1"/>
  <c r="S2286" i="1"/>
  <c r="T2283" i="1" s="1"/>
  <c r="R2286" i="1"/>
  <c r="Q2286" i="1"/>
  <c r="Q2288" i="1" s="1"/>
  <c r="O2286" i="1"/>
  <c r="M2286" i="1"/>
  <c r="N2286" i="1" s="1"/>
  <c r="L2286" i="1"/>
  <c r="K2286" i="1"/>
  <c r="L2285" i="1" s="1"/>
  <c r="J2286" i="1"/>
  <c r="I2286" i="1"/>
  <c r="I2292" i="1" s="1"/>
  <c r="G2286" i="1"/>
  <c r="E2286" i="1"/>
  <c r="F2286" i="1" s="1"/>
  <c r="V2285" i="1"/>
  <c r="T2285" i="1"/>
  <c r="R2285" i="1"/>
  <c r="N2285" i="1"/>
  <c r="J2285" i="1"/>
  <c r="H2285" i="1"/>
  <c r="F2285" i="1"/>
  <c r="V2284" i="1"/>
  <c r="R2284" i="1"/>
  <c r="N2284" i="1"/>
  <c r="L2284" i="1"/>
  <c r="J2284" i="1"/>
  <c r="H2284" i="1"/>
  <c r="F2284" i="1"/>
  <c r="V2283" i="1"/>
  <c r="R2283" i="1"/>
  <c r="P2283" i="1"/>
  <c r="N2283" i="1"/>
  <c r="L2283" i="1"/>
  <c r="J2283" i="1"/>
  <c r="F2283" i="1"/>
  <c r="V2282" i="1"/>
  <c r="T2282" i="1"/>
  <c r="R2282" i="1"/>
  <c r="P2282" i="1"/>
  <c r="N2282" i="1"/>
  <c r="L2282" i="1"/>
  <c r="J2282" i="1"/>
  <c r="F2282" i="1"/>
  <c r="V2281" i="1"/>
  <c r="T2281" i="1"/>
  <c r="R2281" i="1"/>
  <c r="N2281" i="1"/>
  <c r="L2281" i="1"/>
  <c r="J2281" i="1"/>
  <c r="H2281" i="1"/>
  <c r="F2281" i="1"/>
  <c r="V2280" i="1"/>
  <c r="T2280" i="1"/>
  <c r="R2280" i="1"/>
  <c r="N2280" i="1"/>
  <c r="L2280" i="1"/>
  <c r="J2280" i="1"/>
  <c r="F2280" i="1"/>
  <c r="V2279" i="1"/>
  <c r="T2279" i="1"/>
  <c r="R2279" i="1"/>
  <c r="P2279" i="1"/>
  <c r="N2279" i="1"/>
  <c r="L2279" i="1"/>
  <c r="J2279" i="1"/>
  <c r="F2279" i="1"/>
  <c r="V2278" i="1"/>
  <c r="T2278" i="1"/>
  <c r="R2278" i="1"/>
  <c r="P2278" i="1"/>
  <c r="N2278" i="1"/>
  <c r="L2278" i="1"/>
  <c r="J2278" i="1"/>
  <c r="F2278" i="1"/>
  <c r="V2277" i="1"/>
  <c r="T2277" i="1"/>
  <c r="R2277" i="1"/>
  <c r="N2277" i="1"/>
  <c r="L2277" i="1"/>
  <c r="J2277" i="1"/>
  <c r="F2277" i="1"/>
  <c r="X2276" i="1"/>
  <c r="V2276" i="1"/>
  <c r="T2276" i="1"/>
  <c r="R2276" i="1"/>
  <c r="N2276" i="1"/>
  <c r="L2276" i="1"/>
  <c r="J2276" i="1"/>
  <c r="F2276" i="1"/>
  <c r="V2275" i="1"/>
  <c r="T2275" i="1"/>
  <c r="R2275" i="1"/>
  <c r="P2275" i="1"/>
  <c r="N2275" i="1"/>
  <c r="L2275" i="1"/>
  <c r="J2275" i="1"/>
  <c r="F2275" i="1"/>
  <c r="V2274" i="1"/>
  <c r="T2274" i="1"/>
  <c r="R2274" i="1"/>
  <c r="P2274" i="1"/>
  <c r="N2274" i="1"/>
  <c r="L2274" i="1"/>
  <c r="J2274" i="1"/>
  <c r="F2274" i="1"/>
  <c r="V2273" i="1"/>
  <c r="T2273" i="1"/>
  <c r="R2273" i="1"/>
  <c r="N2273" i="1"/>
  <c r="L2273" i="1"/>
  <c r="J2273" i="1"/>
  <c r="H2273" i="1"/>
  <c r="F2273" i="1"/>
  <c r="K2266" i="1"/>
  <c r="I2266" i="1"/>
  <c r="G2266" i="1"/>
  <c r="E2266" i="1"/>
  <c r="G2264" i="1"/>
  <c r="K2263" i="1"/>
  <c r="E2263" i="1"/>
  <c r="E2259" i="1"/>
  <c r="F2259" i="1" s="1"/>
  <c r="K2258" i="1"/>
  <c r="K2264" i="1" s="1"/>
  <c r="J2258" i="1"/>
  <c r="I2258" i="1"/>
  <c r="I2264" i="1" s="1"/>
  <c r="H2258" i="1"/>
  <c r="G2258" i="1"/>
  <c r="E2258" i="1"/>
  <c r="K2257" i="1"/>
  <c r="L2257" i="1" s="1"/>
  <c r="J2257" i="1"/>
  <c r="I2257" i="1"/>
  <c r="I2259" i="1" s="1"/>
  <c r="J2259" i="1" s="1"/>
  <c r="H2257" i="1"/>
  <c r="G2257" i="1"/>
  <c r="G2259" i="1" s="1"/>
  <c r="H2259" i="1" s="1"/>
  <c r="E2257" i="1"/>
  <c r="J2256" i="1"/>
  <c r="H2256" i="1"/>
  <c r="L2255" i="1"/>
  <c r="F2255" i="1"/>
  <c r="J2254" i="1"/>
  <c r="H2254" i="1"/>
  <c r="L2253" i="1"/>
  <c r="J2253" i="1"/>
  <c r="F2253" i="1"/>
  <c r="J2252" i="1"/>
  <c r="H2252" i="1"/>
  <c r="L2251" i="1"/>
  <c r="J2251" i="1"/>
  <c r="F2251" i="1"/>
  <c r="L2250" i="1"/>
  <c r="J2250" i="1"/>
  <c r="H2250" i="1"/>
  <c r="L2249" i="1"/>
  <c r="J2249" i="1"/>
  <c r="H2249" i="1"/>
  <c r="F2249" i="1"/>
  <c r="L2248" i="1"/>
  <c r="J2248" i="1"/>
  <c r="H2248" i="1"/>
  <c r="L2247" i="1"/>
  <c r="J2247" i="1"/>
  <c r="H2247" i="1"/>
  <c r="F2247" i="1"/>
  <c r="L2246" i="1"/>
  <c r="J2246" i="1"/>
  <c r="H2246" i="1"/>
  <c r="L2245" i="1"/>
  <c r="J2245" i="1"/>
  <c r="H2245" i="1"/>
  <c r="F2245" i="1"/>
  <c r="L2244" i="1"/>
  <c r="J2244" i="1"/>
  <c r="H2244" i="1"/>
  <c r="U2237" i="1"/>
  <c r="S2237" i="1"/>
  <c r="Q2237" i="1"/>
  <c r="O2237" i="1"/>
  <c r="M2237" i="1"/>
  <c r="K2237" i="1"/>
  <c r="I2237" i="1"/>
  <c r="G2237" i="1"/>
  <c r="E2237" i="1"/>
  <c r="Q2235" i="1"/>
  <c r="K2235" i="1"/>
  <c r="G2235" i="1"/>
  <c r="S2234" i="1"/>
  <c r="M2234" i="1"/>
  <c r="I2234" i="1"/>
  <c r="S2230" i="1"/>
  <c r="T2230" i="1" s="1"/>
  <c r="Q2230" i="1"/>
  <c r="R2230" i="1" s="1"/>
  <c r="I2230" i="1"/>
  <c r="J2230" i="1" s="1"/>
  <c r="U2229" i="1"/>
  <c r="S2229" i="1"/>
  <c r="Q2229" i="1"/>
  <c r="R2229" i="1" s="1"/>
  <c r="O2229" i="1"/>
  <c r="O2235" i="1" s="1"/>
  <c r="M2229" i="1"/>
  <c r="K2229" i="1"/>
  <c r="L2229" i="1" s="1"/>
  <c r="I2229" i="1"/>
  <c r="I2235" i="1" s="1"/>
  <c r="G2229" i="1"/>
  <c r="E2229" i="1"/>
  <c r="U2228" i="1"/>
  <c r="S2228" i="1"/>
  <c r="T2228" i="1" s="1"/>
  <c r="R2228" i="1"/>
  <c r="Q2228" i="1"/>
  <c r="Q2234" i="1" s="1"/>
  <c r="O2228" i="1"/>
  <c r="M2228" i="1"/>
  <c r="K2228" i="1"/>
  <c r="K2234" i="1" s="1"/>
  <c r="J2228" i="1"/>
  <c r="I2228" i="1"/>
  <c r="J2227" i="1" s="1"/>
  <c r="G2228" i="1"/>
  <c r="H2225" i="1" s="1"/>
  <c r="E2228" i="1"/>
  <c r="T2227" i="1"/>
  <c r="R2227" i="1"/>
  <c r="L2227" i="1"/>
  <c r="T2226" i="1"/>
  <c r="R2226" i="1"/>
  <c r="L2226" i="1"/>
  <c r="J2226" i="1"/>
  <c r="V2225" i="1"/>
  <c r="T2225" i="1"/>
  <c r="R2225" i="1"/>
  <c r="L2225" i="1"/>
  <c r="J2225" i="1"/>
  <c r="F2225" i="1"/>
  <c r="V2224" i="1"/>
  <c r="T2224" i="1"/>
  <c r="R2224" i="1"/>
  <c r="L2224" i="1"/>
  <c r="J2224" i="1"/>
  <c r="F2224" i="1"/>
  <c r="T2223" i="1"/>
  <c r="R2223" i="1"/>
  <c r="L2223" i="1"/>
  <c r="J2223" i="1"/>
  <c r="F2223" i="1"/>
  <c r="V2222" i="1"/>
  <c r="T2222" i="1"/>
  <c r="R2222" i="1"/>
  <c r="N2222" i="1"/>
  <c r="L2222" i="1"/>
  <c r="J2222" i="1"/>
  <c r="H2222" i="1"/>
  <c r="F2222" i="1"/>
  <c r="V2221" i="1"/>
  <c r="T2221" i="1"/>
  <c r="R2221" i="1"/>
  <c r="L2221" i="1"/>
  <c r="J2221" i="1"/>
  <c r="H2221" i="1"/>
  <c r="F2221" i="1"/>
  <c r="V2220" i="1"/>
  <c r="T2220" i="1"/>
  <c r="R2220" i="1"/>
  <c r="L2220" i="1"/>
  <c r="J2220" i="1"/>
  <c r="F2220" i="1"/>
  <c r="V2219" i="1"/>
  <c r="T2219" i="1"/>
  <c r="R2219" i="1"/>
  <c r="N2219" i="1"/>
  <c r="L2219" i="1"/>
  <c r="J2219" i="1"/>
  <c r="F2219" i="1"/>
  <c r="V2218" i="1"/>
  <c r="T2218" i="1"/>
  <c r="R2218" i="1"/>
  <c r="N2218" i="1"/>
  <c r="L2218" i="1"/>
  <c r="J2218" i="1"/>
  <c r="F2218" i="1"/>
  <c r="V2217" i="1"/>
  <c r="T2217" i="1"/>
  <c r="R2217" i="1"/>
  <c r="L2217" i="1"/>
  <c r="J2217" i="1"/>
  <c r="H2217" i="1"/>
  <c r="F2217" i="1"/>
  <c r="V2216" i="1"/>
  <c r="T2216" i="1"/>
  <c r="R2216" i="1"/>
  <c r="L2216" i="1"/>
  <c r="J2216" i="1"/>
  <c r="F2216" i="1"/>
  <c r="V2215" i="1"/>
  <c r="T2215" i="1"/>
  <c r="R2215" i="1"/>
  <c r="L2215" i="1"/>
  <c r="J2215" i="1"/>
  <c r="F2215" i="1"/>
  <c r="K2209" i="1"/>
  <c r="I2209" i="1"/>
  <c r="G2209" i="1"/>
  <c r="E2209" i="1"/>
  <c r="K2207" i="1"/>
  <c r="E2207" i="1"/>
  <c r="K2206" i="1"/>
  <c r="L2201" i="1"/>
  <c r="K2201" i="1"/>
  <c r="I2201" i="1"/>
  <c r="H2201" i="1"/>
  <c r="G2201" i="1"/>
  <c r="G2207" i="1" s="1"/>
  <c r="E2201" i="1"/>
  <c r="F2201" i="1" s="1"/>
  <c r="L2200" i="1"/>
  <c r="K2200" i="1"/>
  <c r="K2202" i="1" s="1"/>
  <c r="L2202" i="1" s="1"/>
  <c r="I2200" i="1"/>
  <c r="H2200" i="1"/>
  <c r="G2200" i="1"/>
  <c r="G2202" i="1" s="1"/>
  <c r="H2202" i="1" s="1"/>
  <c r="E2200" i="1"/>
  <c r="F2200" i="1" s="1"/>
  <c r="L2199" i="1"/>
  <c r="F2199" i="1"/>
  <c r="L2198" i="1"/>
  <c r="F2198" i="1"/>
  <c r="L2197" i="1"/>
  <c r="F2197" i="1"/>
  <c r="L2196" i="1"/>
  <c r="H2196" i="1"/>
  <c r="F2196" i="1"/>
  <c r="L2195" i="1"/>
  <c r="F2195" i="1"/>
  <c r="L2194" i="1"/>
  <c r="H2194" i="1"/>
  <c r="F2194" i="1"/>
  <c r="L2193" i="1"/>
  <c r="H2193" i="1"/>
  <c r="F2193" i="1"/>
  <c r="L2192" i="1"/>
  <c r="H2192" i="1"/>
  <c r="F2192" i="1"/>
  <c r="L2191" i="1"/>
  <c r="H2191" i="1"/>
  <c r="F2191" i="1"/>
  <c r="L2190" i="1"/>
  <c r="H2190" i="1"/>
  <c r="F2190" i="1"/>
  <c r="L2189" i="1"/>
  <c r="H2189" i="1"/>
  <c r="F2189" i="1"/>
  <c r="L2188" i="1"/>
  <c r="H2188" i="1"/>
  <c r="F2188" i="1"/>
  <c r="L2187" i="1"/>
  <c r="H2187" i="1"/>
  <c r="F2187" i="1"/>
  <c r="M2180" i="1"/>
  <c r="K2180" i="1"/>
  <c r="I2180" i="1"/>
  <c r="G2180" i="1"/>
  <c r="E2180" i="1"/>
  <c r="I2178" i="1"/>
  <c r="E2178" i="1"/>
  <c r="I2177" i="1"/>
  <c r="I2173" i="1"/>
  <c r="J2173" i="1" s="1"/>
  <c r="E2173" i="1"/>
  <c r="F2173" i="1" s="1"/>
  <c r="M2172" i="1"/>
  <c r="M2178" i="1" s="1"/>
  <c r="K2172" i="1"/>
  <c r="I2172" i="1"/>
  <c r="J2172" i="1" s="1"/>
  <c r="H2172" i="1"/>
  <c r="G2172" i="1"/>
  <c r="G2178" i="1" s="1"/>
  <c r="E2172" i="1"/>
  <c r="M2171" i="1"/>
  <c r="K2171" i="1"/>
  <c r="K2173" i="1" s="1"/>
  <c r="L2173" i="1" s="1"/>
  <c r="I2171" i="1"/>
  <c r="H2171" i="1"/>
  <c r="G2171" i="1"/>
  <c r="G2177" i="1" s="1"/>
  <c r="E2171" i="1"/>
  <c r="L2170" i="1"/>
  <c r="J2170" i="1"/>
  <c r="H2170" i="1"/>
  <c r="L2169" i="1"/>
  <c r="J2169" i="1"/>
  <c r="N2168" i="1"/>
  <c r="L2168" i="1"/>
  <c r="H2168" i="1"/>
  <c r="N2167" i="1"/>
  <c r="L2167" i="1"/>
  <c r="H2167" i="1"/>
  <c r="L2166" i="1"/>
  <c r="H2166" i="1"/>
  <c r="L2165" i="1"/>
  <c r="J2165" i="1"/>
  <c r="H2165" i="1"/>
  <c r="L2164" i="1"/>
  <c r="H2164" i="1"/>
  <c r="L2163" i="1"/>
  <c r="H2163" i="1"/>
  <c r="F2163" i="1"/>
  <c r="L2162" i="1"/>
  <c r="J2162" i="1"/>
  <c r="H2162" i="1"/>
  <c r="L2161" i="1"/>
  <c r="J2161" i="1"/>
  <c r="H2161" i="1"/>
  <c r="N2160" i="1"/>
  <c r="L2160" i="1"/>
  <c r="H2160" i="1"/>
  <c r="N2159" i="1"/>
  <c r="L2159" i="1"/>
  <c r="H2159" i="1"/>
  <c r="F2159" i="1"/>
  <c r="L2158" i="1"/>
  <c r="H2158" i="1"/>
  <c r="U2151" i="1"/>
  <c r="S2151" i="1"/>
  <c r="Q2151" i="1"/>
  <c r="O2151" i="1"/>
  <c r="M2151" i="1"/>
  <c r="K2151" i="1"/>
  <c r="I2151" i="1"/>
  <c r="G2151" i="1"/>
  <c r="E2151" i="1"/>
  <c r="U2149" i="1"/>
  <c r="S2149" i="1"/>
  <c r="K2149" i="1"/>
  <c r="U2148" i="1"/>
  <c r="M2148" i="1"/>
  <c r="G2148" i="1"/>
  <c r="E2148" i="1"/>
  <c r="S2144" i="1"/>
  <c r="T2144" i="1" s="1"/>
  <c r="O2144" i="1"/>
  <c r="P2144" i="1" s="1"/>
  <c r="G2144" i="1"/>
  <c r="H2144" i="1" s="1"/>
  <c r="U2143" i="1"/>
  <c r="V2143" i="1" s="1"/>
  <c r="S2143" i="1"/>
  <c r="T2143" i="1" s="1"/>
  <c r="R2143" i="1"/>
  <c r="Q2143" i="1"/>
  <c r="Q2149" i="1" s="1"/>
  <c r="O2143" i="1"/>
  <c r="O2149" i="1" s="1"/>
  <c r="M2143" i="1"/>
  <c r="K2143" i="1"/>
  <c r="J2143" i="1"/>
  <c r="I2143" i="1"/>
  <c r="I2149" i="1" s="1"/>
  <c r="G2143" i="1"/>
  <c r="G2149" i="1" s="1"/>
  <c r="E2143" i="1"/>
  <c r="U2142" i="1"/>
  <c r="T2142" i="1"/>
  <c r="S2142" i="1"/>
  <c r="R2142" i="1"/>
  <c r="Q2142" i="1"/>
  <c r="Q2148" i="1" s="1"/>
  <c r="O2142" i="1"/>
  <c r="M2142" i="1"/>
  <c r="M2144" i="1" s="1"/>
  <c r="N2144" i="1" s="1"/>
  <c r="L2142" i="1"/>
  <c r="K2142" i="1"/>
  <c r="J2142" i="1"/>
  <c r="I2142" i="1"/>
  <c r="J2141" i="1" s="1"/>
  <c r="G2142" i="1"/>
  <c r="E2142" i="1"/>
  <c r="V2141" i="1"/>
  <c r="T2141" i="1"/>
  <c r="R2141" i="1"/>
  <c r="L2141" i="1"/>
  <c r="F2141" i="1"/>
  <c r="V2140" i="1"/>
  <c r="R2140" i="1"/>
  <c r="N2140" i="1"/>
  <c r="J2140" i="1"/>
  <c r="H2140" i="1"/>
  <c r="F2140" i="1"/>
  <c r="V2139" i="1"/>
  <c r="P2139" i="1"/>
  <c r="J2139" i="1"/>
  <c r="H2139" i="1"/>
  <c r="F2139" i="1"/>
  <c r="V2138" i="1"/>
  <c r="R2138" i="1"/>
  <c r="N2138" i="1"/>
  <c r="L2138" i="1"/>
  <c r="J2138" i="1"/>
  <c r="F2138" i="1"/>
  <c r="V2137" i="1"/>
  <c r="T2137" i="1"/>
  <c r="R2137" i="1"/>
  <c r="N2137" i="1"/>
  <c r="L2137" i="1"/>
  <c r="J2137" i="1"/>
  <c r="F2137" i="1"/>
  <c r="V2136" i="1"/>
  <c r="R2136" i="1"/>
  <c r="P2136" i="1"/>
  <c r="N2136" i="1"/>
  <c r="J2136" i="1"/>
  <c r="F2136" i="1"/>
  <c r="V2135" i="1"/>
  <c r="R2135" i="1"/>
  <c r="N2135" i="1"/>
  <c r="J2135" i="1"/>
  <c r="H2135" i="1"/>
  <c r="F2135" i="1"/>
  <c r="V2134" i="1"/>
  <c r="T2134" i="1"/>
  <c r="R2134" i="1"/>
  <c r="N2134" i="1"/>
  <c r="J2134" i="1"/>
  <c r="F2134" i="1"/>
  <c r="V2133" i="1"/>
  <c r="T2133" i="1"/>
  <c r="R2133" i="1"/>
  <c r="N2133" i="1"/>
  <c r="L2133" i="1"/>
  <c r="J2133" i="1"/>
  <c r="F2133" i="1"/>
  <c r="V2132" i="1"/>
  <c r="R2132" i="1"/>
  <c r="N2132" i="1"/>
  <c r="J2132" i="1"/>
  <c r="H2132" i="1"/>
  <c r="F2132" i="1"/>
  <c r="V2131" i="1"/>
  <c r="R2131" i="1"/>
  <c r="P2131" i="1"/>
  <c r="N2131" i="1"/>
  <c r="J2131" i="1"/>
  <c r="H2131" i="1"/>
  <c r="F2131" i="1"/>
  <c r="V2130" i="1"/>
  <c r="R2130" i="1"/>
  <c r="N2130" i="1"/>
  <c r="L2130" i="1"/>
  <c r="J2130" i="1"/>
  <c r="F2130" i="1"/>
  <c r="V2129" i="1"/>
  <c r="T2129" i="1"/>
  <c r="R2129" i="1"/>
  <c r="N2129" i="1"/>
  <c r="J2129" i="1"/>
  <c r="F2129" i="1"/>
  <c r="K2123" i="1"/>
  <c r="I2123" i="1"/>
  <c r="G2123" i="1"/>
  <c r="E2123" i="1"/>
  <c r="K2121" i="1"/>
  <c r="I2121" i="1"/>
  <c r="K2120" i="1"/>
  <c r="L2115" i="1"/>
  <c r="K2115" i="1"/>
  <c r="I2115" i="1"/>
  <c r="J2115" i="1" s="1"/>
  <c r="H2115" i="1"/>
  <c r="G2115" i="1"/>
  <c r="G2121" i="1" s="1"/>
  <c r="E2115" i="1"/>
  <c r="L2114" i="1"/>
  <c r="K2114" i="1"/>
  <c r="K2116" i="1" s="1"/>
  <c r="L2116" i="1" s="1"/>
  <c r="I2114" i="1"/>
  <c r="J2114" i="1" s="1"/>
  <c r="H2114" i="1"/>
  <c r="G2114" i="1"/>
  <c r="H2113" i="1" s="1"/>
  <c r="E2114" i="1"/>
  <c r="E2120" i="1" s="1"/>
  <c r="L2113" i="1"/>
  <c r="J2113" i="1"/>
  <c r="L2112" i="1"/>
  <c r="J2112" i="1"/>
  <c r="F2112" i="1"/>
  <c r="L2111" i="1"/>
  <c r="J2111" i="1"/>
  <c r="H2111" i="1"/>
  <c r="L2110" i="1"/>
  <c r="J2110" i="1"/>
  <c r="H2110" i="1"/>
  <c r="L2109" i="1"/>
  <c r="J2109" i="1"/>
  <c r="H2109" i="1"/>
  <c r="L2108" i="1"/>
  <c r="J2108" i="1"/>
  <c r="H2108" i="1"/>
  <c r="F2108" i="1"/>
  <c r="L2107" i="1"/>
  <c r="J2107" i="1"/>
  <c r="H2107" i="1"/>
  <c r="L2106" i="1"/>
  <c r="J2106" i="1"/>
  <c r="H2106" i="1"/>
  <c r="L2105" i="1"/>
  <c r="J2105" i="1"/>
  <c r="H2105" i="1"/>
  <c r="L2104" i="1"/>
  <c r="J2104" i="1"/>
  <c r="H2104" i="1"/>
  <c r="L2103" i="1"/>
  <c r="J2103" i="1"/>
  <c r="H2103" i="1"/>
  <c r="L2102" i="1"/>
  <c r="J2102" i="1"/>
  <c r="H2102" i="1"/>
  <c r="F2102" i="1"/>
  <c r="L2101" i="1"/>
  <c r="J2101" i="1"/>
  <c r="H2101" i="1"/>
  <c r="M2094" i="1"/>
  <c r="K2094" i="1"/>
  <c r="I2094" i="1"/>
  <c r="G2094" i="1"/>
  <c r="E2094" i="1"/>
  <c r="M2092" i="1"/>
  <c r="G2092" i="1"/>
  <c r="K2091" i="1"/>
  <c r="G2091" i="1"/>
  <c r="I2087" i="1"/>
  <c r="J2087" i="1" s="1"/>
  <c r="E2087" i="1"/>
  <c r="F2087" i="1" s="1"/>
  <c r="M2086" i="1"/>
  <c r="L2086" i="1"/>
  <c r="K2086" i="1"/>
  <c r="K2092" i="1" s="1"/>
  <c r="I2086" i="1"/>
  <c r="I2092" i="1" s="1"/>
  <c r="G2086" i="1"/>
  <c r="H2086" i="1" s="1"/>
  <c r="E2086" i="1"/>
  <c r="E2092" i="1" s="1"/>
  <c r="N2085" i="1"/>
  <c r="M2085" i="1"/>
  <c r="N2078" i="1" s="1"/>
  <c r="L2085" i="1"/>
  <c r="K2085" i="1"/>
  <c r="K2087" i="1" s="1"/>
  <c r="L2087" i="1" s="1"/>
  <c r="I2085" i="1"/>
  <c r="G2085" i="1"/>
  <c r="G2087" i="1" s="1"/>
  <c r="H2087" i="1" s="1"/>
  <c r="E2085" i="1"/>
  <c r="L2084" i="1"/>
  <c r="H2084" i="1"/>
  <c r="L2083" i="1"/>
  <c r="J2083" i="1"/>
  <c r="H2083" i="1"/>
  <c r="L2082" i="1"/>
  <c r="H2082" i="1"/>
  <c r="F2082" i="1"/>
  <c r="N2081" i="1"/>
  <c r="L2081" i="1"/>
  <c r="F2081" i="1"/>
  <c r="L2080" i="1"/>
  <c r="J2080" i="1"/>
  <c r="H2080" i="1"/>
  <c r="L2079" i="1"/>
  <c r="J2079" i="1"/>
  <c r="H2079" i="1"/>
  <c r="L2078" i="1"/>
  <c r="J2078" i="1"/>
  <c r="H2078" i="1"/>
  <c r="L2077" i="1"/>
  <c r="H2077" i="1"/>
  <c r="F2077" i="1"/>
  <c r="L2076" i="1"/>
  <c r="H2076" i="1"/>
  <c r="L2075" i="1"/>
  <c r="H2075" i="1"/>
  <c r="L2074" i="1"/>
  <c r="H2074" i="1"/>
  <c r="F2074" i="1"/>
  <c r="N2073" i="1"/>
  <c r="L2073" i="1"/>
  <c r="H2073" i="1"/>
  <c r="L2072" i="1"/>
  <c r="J2072" i="1"/>
  <c r="H2072" i="1"/>
  <c r="F2072" i="1"/>
  <c r="U2065" i="1"/>
  <c r="S2065" i="1"/>
  <c r="Q2065" i="1"/>
  <c r="O2065" i="1"/>
  <c r="M2065" i="1"/>
  <c r="K2065" i="1"/>
  <c r="I2065" i="1"/>
  <c r="G2065" i="1"/>
  <c r="E2065" i="1"/>
  <c r="S2063" i="1"/>
  <c r="M2063" i="1"/>
  <c r="K2063" i="1"/>
  <c r="U2062" i="1"/>
  <c r="M2062" i="1"/>
  <c r="E2062" i="1"/>
  <c r="G2058" i="1"/>
  <c r="H2058" i="1" s="1"/>
  <c r="V2057" i="1"/>
  <c r="U2057" i="1"/>
  <c r="U2063" i="1" s="1"/>
  <c r="S2057" i="1"/>
  <c r="Q2057" i="1"/>
  <c r="O2057" i="1"/>
  <c r="N2057" i="1"/>
  <c r="M2057" i="1"/>
  <c r="K2057" i="1"/>
  <c r="I2057" i="1"/>
  <c r="J2057" i="1" s="1"/>
  <c r="G2057" i="1"/>
  <c r="G2063" i="1" s="1"/>
  <c r="F2057" i="1"/>
  <c r="E2057" i="1"/>
  <c r="E2063" i="1" s="1"/>
  <c r="V2056" i="1"/>
  <c r="U2056" i="1"/>
  <c r="V2055" i="1" s="1"/>
  <c r="S2056" i="1"/>
  <c r="Q2056" i="1"/>
  <c r="O2056" i="1"/>
  <c r="O2058" i="1" s="1"/>
  <c r="P2058" i="1" s="1"/>
  <c r="N2056" i="1"/>
  <c r="M2056" i="1"/>
  <c r="K2056" i="1"/>
  <c r="L2057" i="1" s="1"/>
  <c r="I2056" i="1"/>
  <c r="I2062" i="1" s="1"/>
  <c r="H2056" i="1"/>
  <c r="G2056" i="1"/>
  <c r="F2056" i="1"/>
  <c r="E2056" i="1"/>
  <c r="F2055" i="1" s="1"/>
  <c r="N2055" i="1"/>
  <c r="J2055" i="1"/>
  <c r="V2054" i="1"/>
  <c r="R2054" i="1"/>
  <c r="N2054" i="1"/>
  <c r="J2054" i="1"/>
  <c r="F2054" i="1"/>
  <c r="V2053" i="1"/>
  <c r="R2053" i="1"/>
  <c r="N2053" i="1"/>
  <c r="H2053" i="1"/>
  <c r="V2052" i="1"/>
  <c r="R2052" i="1"/>
  <c r="N2052" i="1"/>
  <c r="J2052" i="1"/>
  <c r="F2052" i="1"/>
  <c r="V2051" i="1"/>
  <c r="R2051" i="1"/>
  <c r="N2051" i="1"/>
  <c r="J2051" i="1"/>
  <c r="F2051" i="1"/>
  <c r="V2050" i="1"/>
  <c r="T2050" i="1"/>
  <c r="R2050" i="1"/>
  <c r="N2050" i="1"/>
  <c r="J2050" i="1"/>
  <c r="H2050" i="1"/>
  <c r="F2050" i="1"/>
  <c r="V2049" i="1"/>
  <c r="R2049" i="1"/>
  <c r="P2049" i="1"/>
  <c r="N2049" i="1"/>
  <c r="J2049" i="1"/>
  <c r="H2049" i="1"/>
  <c r="F2049" i="1"/>
  <c r="V2048" i="1"/>
  <c r="R2048" i="1"/>
  <c r="N2048" i="1"/>
  <c r="L2048" i="1"/>
  <c r="J2048" i="1"/>
  <c r="H2048" i="1"/>
  <c r="F2048" i="1"/>
  <c r="V2047" i="1"/>
  <c r="T2047" i="1"/>
  <c r="R2047" i="1"/>
  <c r="N2047" i="1"/>
  <c r="L2047" i="1"/>
  <c r="J2047" i="1"/>
  <c r="F2047" i="1"/>
  <c r="V2046" i="1"/>
  <c r="R2046" i="1"/>
  <c r="P2046" i="1"/>
  <c r="N2046" i="1"/>
  <c r="J2046" i="1"/>
  <c r="F2046" i="1"/>
  <c r="V2045" i="1"/>
  <c r="R2045" i="1"/>
  <c r="N2045" i="1"/>
  <c r="J2045" i="1"/>
  <c r="H2045" i="1"/>
  <c r="F2045" i="1"/>
  <c r="V2044" i="1"/>
  <c r="R2044" i="1"/>
  <c r="N2044" i="1"/>
  <c r="J2044" i="1"/>
  <c r="F2044" i="1"/>
  <c r="V2043" i="1"/>
  <c r="R2043" i="1"/>
  <c r="N2043" i="1"/>
  <c r="J2043" i="1"/>
  <c r="F2043" i="1"/>
  <c r="K2037" i="1"/>
  <c r="I2037" i="1"/>
  <c r="G2037" i="1"/>
  <c r="E2037" i="1"/>
  <c r="K2035" i="1"/>
  <c r="E2035" i="1"/>
  <c r="K2034" i="1"/>
  <c r="L2029" i="1"/>
  <c r="K2029" i="1"/>
  <c r="I2029" i="1"/>
  <c r="G2029" i="1"/>
  <c r="G2035" i="1" s="1"/>
  <c r="E2029" i="1"/>
  <c r="F2029" i="1" s="1"/>
  <c r="L2028" i="1"/>
  <c r="K2028" i="1"/>
  <c r="K2030" i="1" s="1"/>
  <c r="L2030" i="1" s="1"/>
  <c r="I2028" i="1"/>
  <c r="G2028" i="1"/>
  <c r="E2028" i="1"/>
  <c r="F2028" i="1" s="1"/>
  <c r="L2027" i="1"/>
  <c r="F2027" i="1"/>
  <c r="L2026" i="1"/>
  <c r="F2026" i="1"/>
  <c r="L2025" i="1"/>
  <c r="F2025" i="1"/>
  <c r="L2024" i="1"/>
  <c r="F2024" i="1"/>
  <c r="L2023" i="1"/>
  <c r="F2023" i="1"/>
  <c r="L2022" i="1"/>
  <c r="F2022" i="1"/>
  <c r="L2021" i="1"/>
  <c r="F2021" i="1"/>
  <c r="L2020" i="1"/>
  <c r="F2020" i="1"/>
  <c r="L2019" i="1"/>
  <c r="F2019" i="1"/>
  <c r="L2018" i="1"/>
  <c r="F2018" i="1"/>
  <c r="L2017" i="1"/>
  <c r="F2017" i="1"/>
  <c r="L2016" i="1"/>
  <c r="F2016" i="1"/>
  <c r="L2015" i="1"/>
  <c r="H2015" i="1"/>
  <c r="F2015" i="1"/>
  <c r="M2008" i="1"/>
  <c r="K2008" i="1"/>
  <c r="I2008" i="1"/>
  <c r="G2008" i="1"/>
  <c r="E2008" i="1"/>
  <c r="K2006" i="1"/>
  <c r="E2006" i="1"/>
  <c r="M2005" i="1"/>
  <c r="E2005" i="1"/>
  <c r="G2001" i="1"/>
  <c r="H2001" i="1" s="1"/>
  <c r="N2000" i="1"/>
  <c r="M2000" i="1"/>
  <c r="M2006" i="1" s="1"/>
  <c r="K2000" i="1"/>
  <c r="I2000" i="1"/>
  <c r="G2000" i="1"/>
  <c r="G2006" i="1" s="1"/>
  <c r="F2000" i="1"/>
  <c r="E2000" i="1"/>
  <c r="E2001" i="1" s="1"/>
  <c r="F2001" i="1" s="1"/>
  <c r="N1999" i="1"/>
  <c r="M1999" i="1"/>
  <c r="K1999" i="1"/>
  <c r="J1999" i="1"/>
  <c r="I1999" i="1"/>
  <c r="I2005" i="1" s="1"/>
  <c r="H1999" i="1"/>
  <c r="G1999" i="1"/>
  <c r="H1994" i="1" s="1"/>
  <c r="F1999" i="1"/>
  <c r="E1999" i="1"/>
  <c r="N1998" i="1"/>
  <c r="L1998" i="1"/>
  <c r="J1998" i="1"/>
  <c r="F1998" i="1"/>
  <c r="N1997" i="1"/>
  <c r="F1997" i="1"/>
  <c r="N1996" i="1"/>
  <c r="J1996" i="1"/>
  <c r="H1996" i="1"/>
  <c r="F1996" i="1"/>
  <c r="N1995" i="1"/>
  <c r="J1995" i="1"/>
  <c r="F1995" i="1"/>
  <c r="N1994" i="1"/>
  <c r="J1994" i="1"/>
  <c r="F1994" i="1"/>
  <c r="N1993" i="1"/>
  <c r="J1993" i="1"/>
  <c r="H1993" i="1"/>
  <c r="F1993" i="1"/>
  <c r="N1992" i="1"/>
  <c r="J1992" i="1"/>
  <c r="H1992" i="1"/>
  <c r="F1992" i="1"/>
  <c r="N1991" i="1"/>
  <c r="J1991" i="1"/>
  <c r="H1991" i="1"/>
  <c r="F1991" i="1"/>
  <c r="N1990" i="1"/>
  <c r="J1990" i="1"/>
  <c r="H1990" i="1"/>
  <c r="F1990" i="1"/>
  <c r="N1989" i="1"/>
  <c r="F1989" i="1"/>
  <c r="N1988" i="1"/>
  <c r="J1988" i="1"/>
  <c r="H1988" i="1"/>
  <c r="F1988" i="1"/>
  <c r="N1987" i="1"/>
  <c r="J1987" i="1"/>
  <c r="H1987" i="1"/>
  <c r="F1987" i="1"/>
  <c r="N1986" i="1"/>
  <c r="J1986" i="1"/>
  <c r="F1986" i="1"/>
  <c r="U1979" i="1"/>
  <c r="S1979" i="1"/>
  <c r="Q1979" i="1"/>
  <c r="O1979" i="1"/>
  <c r="M1979" i="1"/>
  <c r="K1979" i="1"/>
  <c r="I1979" i="1"/>
  <c r="G1979" i="1"/>
  <c r="E1979" i="1"/>
  <c r="U1977" i="1"/>
  <c r="Q1977" i="1"/>
  <c r="M1977" i="1"/>
  <c r="G1977" i="1"/>
  <c r="S1976" i="1"/>
  <c r="O1976" i="1"/>
  <c r="I1976" i="1"/>
  <c r="Q1972" i="1"/>
  <c r="R1972" i="1" s="1"/>
  <c r="O1972" i="1"/>
  <c r="P1972" i="1" s="1"/>
  <c r="I1972" i="1"/>
  <c r="J1972" i="1" s="1"/>
  <c r="G1972" i="1"/>
  <c r="H1972" i="1" s="1"/>
  <c r="V1971" i="1"/>
  <c r="U1971" i="1"/>
  <c r="S1971" i="1"/>
  <c r="Q1971" i="1"/>
  <c r="R1971" i="1" s="1"/>
  <c r="P1971" i="1"/>
  <c r="O1971" i="1"/>
  <c r="O1977" i="1" s="1"/>
  <c r="M1971" i="1"/>
  <c r="K1971" i="1"/>
  <c r="I1971" i="1"/>
  <c r="I1977" i="1" s="1"/>
  <c r="H1971" i="1"/>
  <c r="G1971" i="1"/>
  <c r="E1971" i="1"/>
  <c r="E1977" i="1" s="1"/>
  <c r="U1970" i="1"/>
  <c r="S1970" i="1"/>
  <c r="S1972" i="1" s="1"/>
  <c r="T1972" i="1" s="1"/>
  <c r="R1970" i="1"/>
  <c r="Q1970" i="1"/>
  <c r="R1966" i="1" s="1"/>
  <c r="P1970" i="1"/>
  <c r="O1970" i="1"/>
  <c r="M1970" i="1"/>
  <c r="N1966" i="1" s="1"/>
  <c r="K1970" i="1"/>
  <c r="K1972" i="1" s="1"/>
  <c r="L1972" i="1" s="1"/>
  <c r="J1970" i="1"/>
  <c r="I1970" i="1"/>
  <c r="J1969" i="1" s="1"/>
  <c r="H1970" i="1"/>
  <c r="G1970" i="1"/>
  <c r="G1976" i="1" s="1"/>
  <c r="E1970" i="1"/>
  <c r="F1971" i="1" s="1"/>
  <c r="T1969" i="1"/>
  <c r="R1969" i="1"/>
  <c r="P1969" i="1"/>
  <c r="H1969" i="1"/>
  <c r="T1968" i="1"/>
  <c r="R1968" i="1"/>
  <c r="P1968" i="1"/>
  <c r="J1968" i="1"/>
  <c r="H1968" i="1"/>
  <c r="V1967" i="1"/>
  <c r="R1967" i="1"/>
  <c r="P1967" i="1"/>
  <c r="L1967" i="1"/>
  <c r="H1967" i="1"/>
  <c r="F1967" i="1"/>
  <c r="T1966" i="1"/>
  <c r="P1966" i="1"/>
  <c r="J1966" i="1"/>
  <c r="H1966" i="1"/>
  <c r="V1965" i="1"/>
  <c r="P1965" i="1"/>
  <c r="L1965" i="1"/>
  <c r="J1965" i="1"/>
  <c r="H1965" i="1"/>
  <c r="R1964" i="1"/>
  <c r="P1964" i="1"/>
  <c r="L1964" i="1"/>
  <c r="J1964" i="1"/>
  <c r="H1964" i="1"/>
  <c r="T1963" i="1"/>
  <c r="R1963" i="1"/>
  <c r="P1963" i="1"/>
  <c r="J1963" i="1"/>
  <c r="H1963" i="1"/>
  <c r="V1962" i="1"/>
  <c r="R1962" i="1"/>
  <c r="P1962" i="1"/>
  <c r="L1962" i="1"/>
  <c r="J1962" i="1"/>
  <c r="H1962" i="1"/>
  <c r="F1962" i="1"/>
  <c r="T1961" i="1"/>
  <c r="R1961" i="1"/>
  <c r="P1961" i="1"/>
  <c r="J1961" i="1"/>
  <c r="H1961" i="1"/>
  <c r="T1960" i="1"/>
  <c r="R1960" i="1"/>
  <c r="P1960" i="1"/>
  <c r="J1960" i="1"/>
  <c r="H1960" i="1"/>
  <c r="V1959" i="1"/>
  <c r="R1959" i="1"/>
  <c r="P1959" i="1"/>
  <c r="L1959" i="1"/>
  <c r="J1959" i="1"/>
  <c r="H1959" i="1"/>
  <c r="T1958" i="1"/>
  <c r="R1958" i="1"/>
  <c r="P1958" i="1"/>
  <c r="J1958" i="1"/>
  <c r="H1958" i="1"/>
  <c r="V1957" i="1"/>
  <c r="R1957" i="1"/>
  <c r="P1957" i="1"/>
  <c r="L1957" i="1"/>
  <c r="J1957" i="1"/>
  <c r="H1957" i="1"/>
  <c r="K1951" i="1"/>
  <c r="I1951" i="1"/>
  <c r="G1951" i="1"/>
  <c r="E1951" i="1"/>
  <c r="E1949" i="1"/>
  <c r="G1948" i="1"/>
  <c r="K1943" i="1"/>
  <c r="I1943" i="1"/>
  <c r="I1949" i="1" s="1"/>
  <c r="G1943" i="1"/>
  <c r="H1943" i="1" s="1"/>
  <c r="F1943" i="1"/>
  <c r="E1943" i="1"/>
  <c r="K1942" i="1"/>
  <c r="I1942" i="1"/>
  <c r="I1944" i="1" s="1"/>
  <c r="J1944" i="1" s="1"/>
  <c r="G1942" i="1"/>
  <c r="H1942" i="1" s="1"/>
  <c r="F1942" i="1"/>
  <c r="E1942" i="1"/>
  <c r="E1948" i="1" s="1"/>
  <c r="F1941" i="1"/>
  <c r="H1940" i="1"/>
  <c r="F1940" i="1"/>
  <c r="F1939" i="1"/>
  <c r="H1938" i="1"/>
  <c r="F1938" i="1"/>
  <c r="H1937" i="1"/>
  <c r="F1937" i="1"/>
  <c r="H1936" i="1"/>
  <c r="F1936" i="1"/>
  <c r="H1935" i="1"/>
  <c r="F1935" i="1"/>
  <c r="H1934" i="1"/>
  <c r="F1934" i="1"/>
  <c r="H1933" i="1"/>
  <c r="F1933" i="1"/>
  <c r="H1932" i="1"/>
  <c r="F1932" i="1"/>
  <c r="H1931" i="1"/>
  <c r="F1931" i="1"/>
  <c r="H1930" i="1"/>
  <c r="F1930" i="1"/>
  <c r="H1929" i="1"/>
  <c r="F1929" i="1"/>
  <c r="M1922" i="1"/>
  <c r="K1922" i="1"/>
  <c r="I1922" i="1"/>
  <c r="G1922" i="1"/>
  <c r="E1922" i="1"/>
  <c r="M1920" i="1"/>
  <c r="I1920" i="1"/>
  <c r="M1919" i="1"/>
  <c r="I1919" i="1"/>
  <c r="K1915" i="1"/>
  <c r="L1915" i="1" s="1"/>
  <c r="I1915" i="1"/>
  <c r="J1915" i="1" s="1"/>
  <c r="M1914" i="1"/>
  <c r="N1914" i="1" s="1"/>
  <c r="K1914" i="1"/>
  <c r="L1914" i="1" s="1"/>
  <c r="J1914" i="1"/>
  <c r="I1914" i="1"/>
  <c r="G1914" i="1"/>
  <c r="G1920" i="1" s="1"/>
  <c r="E1914" i="1"/>
  <c r="M1913" i="1"/>
  <c r="L1913" i="1"/>
  <c r="K1913" i="1"/>
  <c r="K1919" i="1" s="1"/>
  <c r="J1913" i="1"/>
  <c r="I1913" i="1"/>
  <c r="G1913" i="1"/>
  <c r="E1913" i="1"/>
  <c r="N1912" i="1"/>
  <c r="L1912" i="1"/>
  <c r="J1912" i="1"/>
  <c r="N1911" i="1"/>
  <c r="J1911" i="1"/>
  <c r="H1911" i="1"/>
  <c r="N1910" i="1"/>
  <c r="L1910" i="1"/>
  <c r="J1910" i="1"/>
  <c r="H1910" i="1"/>
  <c r="N1909" i="1"/>
  <c r="L1909" i="1"/>
  <c r="J1909" i="1"/>
  <c r="H1909" i="1"/>
  <c r="L1908" i="1"/>
  <c r="J1908" i="1"/>
  <c r="F1908" i="1"/>
  <c r="L1907" i="1"/>
  <c r="J1907" i="1"/>
  <c r="F1907" i="1"/>
  <c r="L1906" i="1"/>
  <c r="J1906" i="1"/>
  <c r="F1906" i="1"/>
  <c r="L1905" i="1"/>
  <c r="J1905" i="1"/>
  <c r="F1905" i="1"/>
  <c r="N1904" i="1"/>
  <c r="L1904" i="1"/>
  <c r="J1904" i="1"/>
  <c r="N1903" i="1"/>
  <c r="L1903" i="1"/>
  <c r="J1903" i="1"/>
  <c r="H1903" i="1"/>
  <c r="N1902" i="1"/>
  <c r="L1902" i="1"/>
  <c r="J1902" i="1"/>
  <c r="N1901" i="1"/>
  <c r="L1901" i="1"/>
  <c r="J1901" i="1"/>
  <c r="H1901" i="1"/>
  <c r="L1900" i="1"/>
  <c r="J1900" i="1"/>
  <c r="F1900" i="1"/>
  <c r="U1893" i="1"/>
  <c r="S1893" i="1"/>
  <c r="Q1893" i="1"/>
  <c r="O1893" i="1"/>
  <c r="M1893" i="1"/>
  <c r="K1893" i="1"/>
  <c r="I1893" i="1"/>
  <c r="G1893" i="1"/>
  <c r="E1893" i="1"/>
  <c r="U1891" i="1"/>
  <c r="O1891" i="1"/>
  <c r="K1891" i="1"/>
  <c r="I1891" i="1"/>
  <c r="E1891" i="1"/>
  <c r="M1890" i="1"/>
  <c r="K1890" i="1"/>
  <c r="G1890" i="1"/>
  <c r="U1886" i="1"/>
  <c r="V1886" i="1" s="1"/>
  <c r="S1886" i="1"/>
  <c r="T1886" i="1" s="1"/>
  <c r="M1886" i="1"/>
  <c r="N1886" i="1" s="1"/>
  <c r="K1886" i="1"/>
  <c r="L1886" i="1" s="1"/>
  <c r="E1886" i="1"/>
  <c r="F1886" i="1" s="1"/>
  <c r="U1885" i="1"/>
  <c r="V1885" i="1" s="1"/>
  <c r="T1885" i="1"/>
  <c r="S1885" i="1"/>
  <c r="S1891" i="1" s="1"/>
  <c r="Q1885" i="1"/>
  <c r="Q1891" i="1" s="1"/>
  <c r="O1885" i="1"/>
  <c r="P1885" i="1" s="1"/>
  <c r="M1885" i="1"/>
  <c r="M1891" i="1" s="1"/>
  <c r="L1885" i="1"/>
  <c r="K1885" i="1"/>
  <c r="J1885" i="1"/>
  <c r="I1885" i="1"/>
  <c r="G1885" i="1"/>
  <c r="E1885" i="1"/>
  <c r="F1885" i="1" s="1"/>
  <c r="V1884" i="1"/>
  <c r="U1884" i="1"/>
  <c r="U1890" i="1" s="1"/>
  <c r="T1884" i="1"/>
  <c r="S1884" i="1"/>
  <c r="S1890" i="1" s="1"/>
  <c r="Q1884" i="1"/>
  <c r="O1884" i="1"/>
  <c r="O1886" i="1" s="1"/>
  <c r="P1886" i="1" s="1"/>
  <c r="N1884" i="1"/>
  <c r="M1884" i="1"/>
  <c r="N1883" i="1" s="1"/>
  <c r="L1884" i="1"/>
  <c r="K1884" i="1"/>
  <c r="I1884" i="1"/>
  <c r="G1884" i="1"/>
  <c r="F1884" i="1"/>
  <c r="E1884" i="1"/>
  <c r="E1890" i="1" s="1"/>
  <c r="V1883" i="1"/>
  <c r="T1883" i="1"/>
  <c r="P1883" i="1"/>
  <c r="L1883" i="1"/>
  <c r="J1883" i="1"/>
  <c r="F1883" i="1"/>
  <c r="V1882" i="1"/>
  <c r="N1882" i="1"/>
  <c r="L1882" i="1"/>
  <c r="H1882" i="1"/>
  <c r="F1882" i="1"/>
  <c r="V1881" i="1"/>
  <c r="T1881" i="1"/>
  <c r="P1881" i="1"/>
  <c r="N1881" i="1"/>
  <c r="L1881" i="1"/>
  <c r="J1881" i="1"/>
  <c r="V1880" i="1"/>
  <c r="T1880" i="1"/>
  <c r="P1880" i="1"/>
  <c r="N1880" i="1"/>
  <c r="L1880" i="1"/>
  <c r="F1880" i="1"/>
  <c r="V1879" i="1"/>
  <c r="T1879" i="1"/>
  <c r="N1879" i="1"/>
  <c r="L1879" i="1"/>
  <c r="H1879" i="1"/>
  <c r="V1878" i="1"/>
  <c r="T1878" i="1"/>
  <c r="P1878" i="1"/>
  <c r="N1878" i="1"/>
  <c r="L1878" i="1"/>
  <c r="J1878" i="1"/>
  <c r="F1878" i="1"/>
  <c r="V1877" i="1"/>
  <c r="T1877" i="1"/>
  <c r="N1877" i="1"/>
  <c r="L1877" i="1"/>
  <c r="H1877" i="1"/>
  <c r="F1877" i="1"/>
  <c r="V1876" i="1"/>
  <c r="T1876" i="1"/>
  <c r="N1876" i="1"/>
  <c r="L1876" i="1"/>
  <c r="J1876" i="1"/>
  <c r="H1876" i="1"/>
  <c r="F1876" i="1"/>
  <c r="V1875" i="1"/>
  <c r="T1875" i="1"/>
  <c r="P1875" i="1"/>
  <c r="N1875" i="1"/>
  <c r="L1875" i="1"/>
  <c r="J1875" i="1"/>
  <c r="F1875" i="1"/>
  <c r="V1874" i="1"/>
  <c r="T1874" i="1"/>
  <c r="N1874" i="1"/>
  <c r="L1874" i="1"/>
  <c r="H1874" i="1"/>
  <c r="F1874" i="1"/>
  <c r="V1873" i="1"/>
  <c r="T1873" i="1"/>
  <c r="P1873" i="1"/>
  <c r="N1873" i="1"/>
  <c r="L1873" i="1"/>
  <c r="J1873" i="1"/>
  <c r="F1873" i="1"/>
  <c r="V1872" i="1"/>
  <c r="T1872" i="1"/>
  <c r="P1872" i="1"/>
  <c r="N1872" i="1"/>
  <c r="L1872" i="1"/>
  <c r="F1872" i="1"/>
  <c r="V1871" i="1"/>
  <c r="T1871" i="1"/>
  <c r="N1871" i="1"/>
  <c r="L1871" i="1"/>
  <c r="H1871" i="1"/>
  <c r="F1871" i="1"/>
  <c r="O1865" i="1"/>
  <c r="M1865" i="1"/>
  <c r="K1865" i="1"/>
  <c r="I1865" i="1"/>
  <c r="G1865" i="1"/>
  <c r="E1865" i="1"/>
  <c r="O1863" i="1"/>
  <c r="K1863" i="1"/>
  <c r="I1863" i="1"/>
  <c r="E1863" i="1"/>
  <c r="K1862" i="1"/>
  <c r="E1862" i="1"/>
  <c r="P1857" i="1"/>
  <c r="O1857" i="1"/>
  <c r="M1857" i="1"/>
  <c r="M1863" i="1" s="1"/>
  <c r="K1857" i="1"/>
  <c r="L1857" i="1" s="1"/>
  <c r="I1857" i="1"/>
  <c r="J1857" i="1" s="1"/>
  <c r="G1857" i="1"/>
  <c r="G1863" i="1" s="1"/>
  <c r="F1857" i="1"/>
  <c r="E1857" i="1"/>
  <c r="O1856" i="1"/>
  <c r="O1858" i="1" s="1"/>
  <c r="P1858" i="1" s="1"/>
  <c r="M1856" i="1"/>
  <c r="N1856" i="1" s="1"/>
  <c r="L1856" i="1"/>
  <c r="K1856" i="1"/>
  <c r="K1858" i="1" s="1"/>
  <c r="L1858" i="1" s="1"/>
  <c r="I1856" i="1"/>
  <c r="J1847" i="1" s="1"/>
  <c r="G1856" i="1"/>
  <c r="G1862" i="1" s="1"/>
  <c r="E1856" i="1"/>
  <c r="F1856" i="1" s="1"/>
  <c r="P1855" i="1"/>
  <c r="N1855" i="1"/>
  <c r="L1855" i="1"/>
  <c r="J1855" i="1"/>
  <c r="F1855" i="1"/>
  <c r="N1854" i="1"/>
  <c r="L1854" i="1"/>
  <c r="F1854" i="1"/>
  <c r="N1853" i="1"/>
  <c r="L1853" i="1"/>
  <c r="H1853" i="1"/>
  <c r="F1853" i="1"/>
  <c r="P1852" i="1"/>
  <c r="N1852" i="1"/>
  <c r="L1852" i="1"/>
  <c r="F1852" i="1"/>
  <c r="N1851" i="1"/>
  <c r="L1851" i="1"/>
  <c r="J1851" i="1"/>
  <c r="F1851" i="1"/>
  <c r="N1850" i="1"/>
  <c r="L1850" i="1"/>
  <c r="F1850" i="1"/>
  <c r="N1849" i="1"/>
  <c r="L1849" i="1"/>
  <c r="H1849" i="1"/>
  <c r="F1849" i="1"/>
  <c r="N1848" i="1"/>
  <c r="L1848" i="1"/>
  <c r="F1848" i="1"/>
  <c r="P1847" i="1"/>
  <c r="N1847" i="1"/>
  <c r="L1847" i="1"/>
  <c r="F1847" i="1"/>
  <c r="N1846" i="1"/>
  <c r="L1846" i="1"/>
  <c r="H1846" i="1"/>
  <c r="F1846" i="1"/>
  <c r="N1845" i="1"/>
  <c r="L1845" i="1"/>
  <c r="F1845" i="1"/>
  <c r="P1844" i="1"/>
  <c r="N1844" i="1"/>
  <c r="L1844" i="1"/>
  <c r="F1844" i="1"/>
  <c r="P1843" i="1"/>
  <c r="N1843" i="1"/>
  <c r="L1843" i="1"/>
  <c r="F1843" i="1"/>
  <c r="M1836" i="1"/>
  <c r="K1836" i="1"/>
  <c r="I1836" i="1"/>
  <c r="G1836" i="1"/>
  <c r="E1836" i="1"/>
  <c r="I1833" i="1"/>
  <c r="N1828" i="1"/>
  <c r="M1828" i="1"/>
  <c r="M1834" i="1" s="1"/>
  <c r="K1828" i="1"/>
  <c r="K1834" i="1" s="1"/>
  <c r="I1828" i="1"/>
  <c r="J1828" i="1" s="1"/>
  <c r="G1828" i="1"/>
  <c r="G1834" i="1" s="1"/>
  <c r="F1828" i="1"/>
  <c r="E1828" i="1"/>
  <c r="E1834" i="1" s="1"/>
  <c r="N1827" i="1"/>
  <c r="M1827" i="1"/>
  <c r="N1820" i="1" s="1"/>
  <c r="K1827" i="1"/>
  <c r="K1833" i="1" s="1"/>
  <c r="J1827" i="1"/>
  <c r="I1827" i="1"/>
  <c r="J1820" i="1" s="1"/>
  <c r="H1827" i="1"/>
  <c r="G1827" i="1"/>
  <c r="G1829" i="1" s="1"/>
  <c r="H1829" i="1" s="1"/>
  <c r="E1827" i="1"/>
  <c r="F1818" i="1" s="1"/>
  <c r="L1826" i="1"/>
  <c r="J1826" i="1"/>
  <c r="L1825" i="1"/>
  <c r="J1825" i="1"/>
  <c r="J1824" i="1"/>
  <c r="H1824" i="1"/>
  <c r="F1824" i="1"/>
  <c r="N1823" i="1"/>
  <c r="J1823" i="1"/>
  <c r="L1822" i="1"/>
  <c r="J1822" i="1"/>
  <c r="H1822" i="1"/>
  <c r="L1821" i="1"/>
  <c r="J1821" i="1"/>
  <c r="H1821" i="1"/>
  <c r="L1820" i="1"/>
  <c r="L1819" i="1"/>
  <c r="J1819" i="1"/>
  <c r="H1819" i="1"/>
  <c r="L1818" i="1"/>
  <c r="J1818" i="1"/>
  <c r="L1817" i="1"/>
  <c r="J1817" i="1"/>
  <c r="J1816" i="1"/>
  <c r="H1816" i="1"/>
  <c r="N1815" i="1"/>
  <c r="J1815" i="1"/>
  <c r="L1814" i="1"/>
  <c r="J1814" i="1"/>
  <c r="H1814" i="1"/>
  <c r="U1807" i="1"/>
  <c r="S1807" i="1"/>
  <c r="Q1807" i="1"/>
  <c r="O1807" i="1"/>
  <c r="M1807" i="1"/>
  <c r="K1807" i="1"/>
  <c r="I1807" i="1"/>
  <c r="G1807" i="1"/>
  <c r="E1807" i="1"/>
  <c r="Q1805" i="1"/>
  <c r="M1805" i="1"/>
  <c r="K1805" i="1"/>
  <c r="S1804" i="1"/>
  <c r="M1804" i="1"/>
  <c r="T1800" i="1"/>
  <c r="S1800" i="1"/>
  <c r="N1800" i="1"/>
  <c r="L1800" i="1"/>
  <c r="K1800" i="1"/>
  <c r="V1799" i="1"/>
  <c r="U1799" i="1"/>
  <c r="S1799" i="1"/>
  <c r="T1799" i="1" s="1"/>
  <c r="Q1799" i="1"/>
  <c r="O1799" i="1"/>
  <c r="O1805" i="1" s="1"/>
  <c r="M1799" i="1"/>
  <c r="M1800" i="1" s="1"/>
  <c r="K1799" i="1"/>
  <c r="L1799" i="1" s="1"/>
  <c r="I1799" i="1"/>
  <c r="I1805" i="1" s="1"/>
  <c r="H1799" i="1"/>
  <c r="G1799" i="1"/>
  <c r="G1805" i="1" s="1"/>
  <c r="E1799" i="1"/>
  <c r="U1798" i="1"/>
  <c r="V1798" i="1" s="1"/>
  <c r="T1798" i="1"/>
  <c r="S1798" i="1"/>
  <c r="R1798" i="1"/>
  <c r="Q1798" i="1"/>
  <c r="R1793" i="1" s="1"/>
  <c r="O1798" i="1"/>
  <c r="O1804" i="1" s="1"/>
  <c r="M1798" i="1"/>
  <c r="N1798" i="1" s="1"/>
  <c r="L1798" i="1"/>
  <c r="K1798" i="1"/>
  <c r="K1804" i="1" s="1"/>
  <c r="J1798" i="1"/>
  <c r="I1798" i="1"/>
  <c r="J1797" i="1" s="1"/>
  <c r="H1798" i="1"/>
  <c r="G1798" i="1"/>
  <c r="E1798" i="1"/>
  <c r="F1798" i="1" s="1"/>
  <c r="T1797" i="1"/>
  <c r="R1797" i="1"/>
  <c r="N1797" i="1"/>
  <c r="L1797" i="1"/>
  <c r="T1796" i="1"/>
  <c r="R1796" i="1"/>
  <c r="N1796" i="1"/>
  <c r="V1795" i="1"/>
  <c r="T1795" i="1"/>
  <c r="R1795" i="1"/>
  <c r="L1795" i="1"/>
  <c r="F1795" i="1"/>
  <c r="V1794" i="1"/>
  <c r="T1794" i="1"/>
  <c r="R1794" i="1"/>
  <c r="N1794" i="1"/>
  <c r="L1794" i="1"/>
  <c r="H1794" i="1"/>
  <c r="F1794" i="1"/>
  <c r="V1793" i="1"/>
  <c r="T1793" i="1"/>
  <c r="L1793" i="1"/>
  <c r="J1793" i="1"/>
  <c r="F1793" i="1"/>
  <c r="V1792" i="1"/>
  <c r="T1792" i="1"/>
  <c r="L1792" i="1"/>
  <c r="J1792" i="1"/>
  <c r="H1792" i="1"/>
  <c r="F1792" i="1"/>
  <c r="T1791" i="1"/>
  <c r="N1791" i="1"/>
  <c r="L1791" i="1"/>
  <c r="J1791" i="1"/>
  <c r="H1791" i="1"/>
  <c r="V1790" i="1"/>
  <c r="T1790" i="1"/>
  <c r="P1790" i="1"/>
  <c r="N1790" i="1"/>
  <c r="L1790" i="1"/>
  <c r="J1790" i="1"/>
  <c r="F1790" i="1"/>
  <c r="V1789" i="1"/>
  <c r="T1789" i="1"/>
  <c r="R1789" i="1"/>
  <c r="P1789" i="1"/>
  <c r="N1789" i="1"/>
  <c r="L1789" i="1"/>
  <c r="F1789" i="1"/>
  <c r="T1788" i="1"/>
  <c r="R1788" i="1"/>
  <c r="N1788" i="1"/>
  <c r="L1788" i="1"/>
  <c r="V1787" i="1"/>
  <c r="T1787" i="1"/>
  <c r="R1787" i="1"/>
  <c r="L1787" i="1"/>
  <c r="F1787" i="1"/>
  <c r="V1786" i="1"/>
  <c r="T1786" i="1"/>
  <c r="R1786" i="1"/>
  <c r="N1786" i="1"/>
  <c r="L1786" i="1"/>
  <c r="F1786" i="1"/>
  <c r="V1785" i="1"/>
  <c r="T1785" i="1"/>
  <c r="N1785" i="1"/>
  <c r="L1785" i="1"/>
  <c r="J1785" i="1"/>
  <c r="H1785" i="1"/>
  <c r="F1785" i="1"/>
  <c r="O1779" i="1"/>
  <c r="M1779" i="1"/>
  <c r="K1779" i="1"/>
  <c r="I1779" i="1"/>
  <c r="G1779" i="1"/>
  <c r="E1779" i="1"/>
  <c r="O1777" i="1"/>
  <c r="M1777" i="1"/>
  <c r="K1777" i="1"/>
  <c r="E1777" i="1"/>
  <c r="M1776" i="1"/>
  <c r="K1776" i="1"/>
  <c r="I1776" i="1"/>
  <c r="G1776" i="1"/>
  <c r="M1772" i="1"/>
  <c r="N1772" i="1" s="1"/>
  <c r="K1772" i="1"/>
  <c r="L1772" i="1" s="1"/>
  <c r="E1772" i="1"/>
  <c r="F1772" i="1" s="1"/>
  <c r="P1771" i="1"/>
  <c r="O1771" i="1"/>
  <c r="N1771" i="1"/>
  <c r="M1771" i="1"/>
  <c r="K1771" i="1"/>
  <c r="I1771" i="1"/>
  <c r="G1771" i="1"/>
  <c r="G1777" i="1" s="1"/>
  <c r="F1771" i="1"/>
  <c r="E1771" i="1"/>
  <c r="P1770" i="1"/>
  <c r="O1770" i="1"/>
  <c r="O1772" i="1" s="1"/>
  <c r="P1772" i="1" s="1"/>
  <c r="M1770" i="1"/>
  <c r="L1770" i="1"/>
  <c r="K1770" i="1"/>
  <c r="J1770" i="1"/>
  <c r="I1770" i="1"/>
  <c r="H1770" i="1"/>
  <c r="G1770" i="1"/>
  <c r="E1770" i="1"/>
  <c r="P1769" i="1"/>
  <c r="N1769" i="1"/>
  <c r="L1769" i="1"/>
  <c r="J1769" i="1"/>
  <c r="H1769" i="1"/>
  <c r="L1768" i="1"/>
  <c r="J1768" i="1"/>
  <c r="H1768" i="1"/>
  <c r="P1767" i="1"/>
  <c r="J1767" i="1"/>
  <c r="H1767" i="1"/>
  <c r="F1767" i="1"/>
  <c r="P1766" i="1"/>
  <c r="J1766" i="1"/>
  <c r="F1766" i="1"/>
  <c r="P1765" i="1"/>
  <c r="N1765" i="1"/>
  <c r="L1765" i="1"/>
  <c r="J1765" i="1"/>
  <c r="H1765" i="1"/>
  <c r="L1764" i="1"/>
  <c r="J1764" i="1"/>
  <c r="H1764" i="1"/>
  <c r="P1763" i="1"/>
  <c r="J1763" i="1"/>
  <c r="H1763" i="1"/>
  <c r="F1763" i="1"/>
  <c r="P1762" i="1"/>
  <c r="J1762" i="1"/>
  <c r="F1762" i="1"/>
  <c r="P1761" i="1"/>
  <c r="N1761" i="1"/>
  <c r="L1761" i="1"/>
  <c r="J1761" i="1"/>
  <c r="H1761" i="1"/>
  <c r="N1760" i="1"/>
  <c r="L1760" i="1"/>
  <c r="J1760" i="1"/>
  <c r="H1760" i="1"/>
  <c r="P1759" i="1"/>
  <c r="J1759" i="1"/>
  <c r="H1759" i="1"/>
  <c r="F1759" i="1"/>
  <c r="P1758" i="1"/>
  <c r="J1758" i="1"/>
  <c r="F1758" i="1"/>
  <c r="P1757" i="1"/>
  <c r="N1757" i="1"/>
  <c r="L1757" i="1"/>
  <c r="J1757" i="1"/>
  <c r="H1757" i="1"/>
  <c r="M1750" i="1"/>
  <c r="K1750" i="1"/>
  <c r="I1750" i="1"/>
  <c r="G1750" i="1"/>
  <c r="E1750" i="1"/>
  <c r="K1747" i="1"/>
  <c r="I1747" i="1"/>
  <c r="L1743" i="1"/>
  <c r="K1743" i="1"/>
  <c r="I1743" i="1"/>
  <c r="J1743" i="1" s="1"/>
  <c r="M1742" i="1"/>
  <c r="M1748" i="1" s="1"/>
  <c r="L1742" i="1"/>
  <c r="K1742" i="1"/>
  <c r="K1748" i="1" s="1"/>
  <c r="I1742" i="1"/>
  <c r="J1742" i="1" s="1"/>
  <c r="G1742" i="1"/>
  <c r="G1748" i="1" s="1"/>
  <c r="E1742" i="1"/>
  <c r="M1741" i="1"/>
  <c r="N1734" i="1" s="1"/>
  <c r="K1741" i="1"/>
  <c r="L1741" i="1" s="1"/>
  <c r="J1741" i="1"/>
  <c r="I1741" i="1"/>
  <c r="H1741" i="1"/>
  <c r="G1741" i="1"/>
  <c r="F1741" i="1"/>
  <c r="E1741" i="1"/>
  <c r="L1740" i="1"/>
  <c r="J1740" i="1"/>
  <c r="L1739" i="1"/>
  <c r="J1739" i="1"/>
  <c r="J1738" i="1"/>
  <c r="H1738" i="1"/>
  <c r="F1738" i="1"/>
  <c r="N1737" i="1"/>
  <c r="J1737" i="1"/>
  <c r="L1736" i="1"/>
  <c r="J1736" i="1"/>
  <c r="H1736" i="1"/>
  <c r="J1735" i="1"/>
  <c r="H1735" i="1"/>
  <c r="F1735" i="1"/>
  <c r="L1734" i="1"/>
  <c r="J1734" i="1"/>
  <c r="L1733" i="1"/>
  <c r="J1733" i="1"/>
  <c r="H1733" i="1"/>
  <c r="F1733" i="1"/>
  <c r="L1732" i="1"/>
  <c r="J1732" i="1"/>
  <c r="F1732" i="1"/>
  <c r="L1731" i="1"/>
  <c r="J1731" i="1"/>
  <c r="F1731" i="1"/>
  <c r="J1730" i="1"/>
  <c r="H1730" i="1"/>
  <c r="J1729" i="1"/>
  <c r="L1728" i="1"/>
  <c r="J1728" i="1"/>
  <c r="H1728" i="1"/>
  <c r="U1721" i="1"/>
  <c r="S1721" i="1"/>
  <c r="Q1721" i="1"/>
  <c r="O1721" i="1"/>
  <c r="M1721" i="1"/>
  <c r="K1721" i="1"/>
  <c r="I1721" i="1"/>
  <c r="G1721" i="1"/>
  <c r="E1721" i="1"/>
  <c r="Q1719" i="1"/>
  <c r="O1719" i="1"/>
  <c r="G1719" i="1"/>
  <c r="S1718" i="1"/>
  <c r="Q1718" i="1"/>
  <c r="O1718" i="1"/>
  <c r="T1714" i="1"/>
  <c r="S1714" i="1"/>
  <c r="Q1714" i="1"/>
  <c r="R1714" i="1" s="1"/>
  <c r="U1713" i="1"/>
  <c r="S1713" i="1"/>
  <c r="Q1713" i="1"/>
  <c r="O1713" i="1"/>
  <c r="N1713" i="1"/>
  <c r="M1713" i="1"/>
  <c r="M1719" i="1" s="1"/>
  <c r="K1713" i="1"/>
  <c r="L1713" i="1" s="1"/>
  <c r="I1713" i="1"/>
  <c r="I1719" i="1" s="1"/>
  <c r="G1713" i="1"/>
  <c r="H1713" i="1" s="1"/>
  <c r="E1713" i="1"/>
  <c r="E1719" i="1" s="1"/>
  <c r="U1712" i="1"/>
  <c r="V1706" i="1" s="1"/>
  <c r="T1712" i="1"/>
  <c r="S1712" i="1"/>
  <c r="R1712" i="1"/>
  <c r="Q1712" i="1"/>
  <c r="P1712" i="1"/>
  <c r="O1712" i="1"/>
  <c r="P1699" i="1" s="1"/>
  <c r="M1712" i="1"/>
  <c r="L1712" i="1"/>
  <c r="K1712" i="1"/>
  <c r="K1718" i="1" s="1"/>
  <c r="I1712" i="1"/>
  <c r="G1712" i="1"/>
  <c r="H1703" i="1" s="1"/>
  <c r="E1712" i="1"/>
  <c r="F1704" i="1" s="1"/>
  <c r="T1711" i="1"/>
  <c r="R1711" i="1"/>
  <c r="P1711" i="1"/>
  <c r="N1711" i="1"/>
  <c r="L1711" i="1"/>
  <c r="H1711" i="1"/>
  <c r="F1711" i="1"/>
  <c r="T1710" i="1"/>
  <c r="R1710" i="1"/>
  <c r="P1710" i="1"/>
  <c r="N1710" i="1"/>
  <c r="J1710" i="1"/>
  <c r="T1709" i="1"/>
  <c r="R1709" i="1"/>
  <c r="P1709" i="1"/>
  <c r="L1709" i="1"/>
  <c r="F1709" i="1"/>
  <c r="T1708" i="1"/>
  <c r="R1708" i="1"/>
  <c r="N1708" i="1"/>
  <c r="L1708" i="1"/>
  <c r="F1708" i="1"/>
  <c r="V1707" i="1"/>
  <c r="T1707" i="1"/>
  <c r="P1707" i="1"/>
  <c r="N1707" i="1"/>
  <c r="L1707" i="1"/>
  <c r="J1707" i="1"/>
  <c r="F1707" i="1"/>
  <c r="T1706" i="1"/>
  <c r="R1706" i="1"/>
  <c r="P1706" i="1"/>
  <c r="L1706" i="1"/>
  <c r="F1706" i="1"/>
  <c r="T1705" i="1"/>
  <c r="R1705" i="1"/>
  <c r="N1705" i="1"/>
  <c r="L1705" i="1"/>
  <c r="H1705" i="1"/>
  <c r="T1704" i="1"/>
  <c r="P1704" i="1"/>
  <c r="N1704" i="1"/>
  <c r="L1704" i="1"/>
  <c r="T1703" i="1"/>
  <c r="R1703" i="1"/>
  <c r="P1703" i="1"/>
  <c r="N1703" i="1"/>
  <c r="L1703" i="1"/>
  <c r="T1702" i="1"/>
  <c r="R1702" i="1"/>
  <c r="P1702" i="1"/>
  <c r="N1702" i="1"/>
  <c r="L1702" i="1"/>
  <c r="T1701" i="1"/>
  <c r="R1701" i="1"/>
  <c r="P1701" i="1"/>
  <c r="L1701" i="1"/>
  <c r="F1701" i="1"/>
  <c r="T1700" i="1"/>
  <c r="R1700" i="1"/>
  <c r="N1700" i="1"/>
  <c r="L1700" i="1"/>
  <c r="H1700" i="1"/>
  <c r="T1699" i="1"/>
  <c r="N1699" i="1"/>
  <c r="L1699" i="1"/>
  <c r="J1699" i="1"/>
  <c r="H1699" i="1"/>
  <c r="K1693" i="1"/>
  <c r="I1693" i="1"/>
  <c r="G1693" i="1"/>
  <c r="E1693" i="1"/>
  <c r="I1691" i="1"/>
  <c r="G1691" i="1"/>
  <c r="G1690" i="1"/>
  <c r="H1686" i="1"/>
  <c r="K1685" i="1"/>
  <c r="K1686" i="1" s="1"/>
  <c r="L1686" i="1" s="1"/>
  <c r="I1685" i="1"/>
  <c r="H1685" i="1"/>
  <c r="G1685" i="1"/>
  <c r="F1685" i="1"/>
  <c r="E1685" i="1"/>
  <c r="E1691" i="1" s="1"/>
  <c r="K1684" i="1"/>
  <c r="J1684" i="1"/>
  <c r="I1684" i="1"/>
  <c r="J1679" i="1" s="1"/>
  <c r="H1684" i="1"/>
  <c r="G1684" i="1"/>
  <c r="G1686" i="1" s="1"/>
  <c r="E1684" i="1"/>
  <c r="J1683" i="1"/>
  <c r="H1683" i="1"/>
  <c r="L1682" i="1"/>
  <c r="H1682" i="1"/>
  <c r="H1681" i="1"/>
  <c r="F1681" i="1"/>
  <c r="L1680" i="1"/>
  <c r="H1680" i="1"/>
  <c r="H1679" i="1"/>
  <c r="L1678" i="1"/>
  <c r="H1678" i="1"/>
  <c r="L1677" i="1"/>
  <c r="J1677" i="1"/>
  <c r="H1677" i="1"/>
  <c r="F1677" i="1"/>
  <c r="L1676" i="1"/>
  <c r="J1676" i="1"/>
  <c r="H1676" i="1"/>
  <c r="L1675" i="1"/>
  <c r="J1675" i="1"/>
  <c r="H1675" i="1"/>
  <c r="F1675" i="1"/>
  <c r="L1674" i="1"/>
  <c r="J1674" i="1"/>
  <c r="H1674" i="1"/>
  <c r="L1673" i="1"/>
  <c r="J1673" i="1"/>
  <c r="H1673" i="1"/>
  <c r="F1673" i="1"/>
  <c r="L1672" i="1"/>
  <c r="J1672" i="1"/>
  <c r="H1672" i="1"/>
  <c r="L1671" i="1"/>
  <c r="J1671" i="1"/>
  <c r="H1671" i="1"/>
  <c r="M1664" i="1"/>
  <c r="K1664" i="1"/>
  <c r="I1664" i="1"/>
  <c r="G1664" i="1"/>
  <c r="E1664" i="1"/>
  <c r="I1662" i="1"/>
  <c r="M1661" i="1"/>
  <c r="I1661" i="1"/>
  <c r="K1657" i="1"/>
  <c r="L1657" i="1" s="1"/>
  <c r="I1657" i="1"/>
  <c r="J1657" i="1" s="1"/>
  <c r="N1656" i="1"/>
  <c r="M1656" i="1"/>
  <c r="M1662" i="1" s="1"/>
  <c r="K1656" i="1"/>
  <c r="L1656" i="1" s="1"/>
  <c r="I1656" i="1"/>
  <c r="G1656" i="1"/>
  <c r="G1662" i="1" s="1"/>
  <c r="E1656" i="1"/>
  <c r="E1662" i="1" s="1"/>
  <c r="M1655" i="1"/>
  <c r="N1655" i="1" s="1"/>
  <c r="L1655" i="1"/>
  <c r="K1655" i="1"/>
  <c r="K1661" i="1" s="1"/>
  <c r="J1655" i="1"/>
  <c r="I1655" i="1"/>
  <c r="J1650" i="1" s="1"/>
  <c r="H1655" i="1"/>
  <c r="G1655" i="1"/>
  <c r="E1655" i="1"/>
  <c r="F1655" i="1" s="1"/>
  <c r="L1654" i="1"/>
  <c r="J1654" i="1"/>
  <c r="F1654" i="1"/>
  <c r="N1653" i="1"/>
  <c r="J1653" i="1"/>
  <c r="N1652" i="1"/>
  <c r="L1652" i="1"/>
  <c r="J1652" i="1"/>
  <c r="H1652" i="1"/>
  <c r="N1651" i="1"/>
  <c r="L1651" i="1"/>
  <c r="N1650" i="1"/>
  <c r="L1650" i="1"/>
  <c r="L1649" i="1"/>
  <c r="J1649" i="1"/>
  <c r="H1649" i="1"/>
  <c r="F1649" i="1"/>
  <c r="L1648" i="1"/>
  <c r="J1648" i="1"/>
  <c r="F1648" i="1"/>
  <c r="L1647" i="1"/>
  <c r="J1647" i="1"/>
  <c r="F1647" i="1"/>
  <c r="L1646" i="1"/>
  <c r="J1646" i="1"/>
  <c r="F1646" i="1"/>
  <c r="N1645" i="1"/>
  <c r="L1645" i="1"/>
  <c r="J1645" i="1"/>
  <c r="N1644" i="1"/>
  <c r="L1644" i="1"/>
  <c r="J1644" i="1"/>
  <c r="N1643" i="1"/>
  <c r="L1643" i="1"/>
  <c r="N1642" i="1"/>
  <c r="L1642" i="1"/>
  <c r="U1635" i="1"/>
  <c r="S1635" i="1"/>
  <c r="Q1635" i="1"/>
  <c r="O1635" i="1"/>
  <c r="M1635" i="1"/>
  <c r="K1635" i="1"/>
  <c r="I1635" i="1"/>
  <c r="G1635" i="1"/>
  <c r="E1635" i="1"/>
  <c r="U1633" i="1"/>
  <c r="S1633" i="1"/>
  <c r="Q1633" i="1"/>
  <c r="K1633" i="1"/>
  <c r="E1633" i="1"/>
  <c r="U1632" i="1"/>
  <c r="S1632" i="1"/>
  <c r="M1632" i="1"/>
  <c r="G1632" i="1"/>
  <c r="V1628" i="1"/>
  <c r="U1628" i="1"/>
  <c r="S1628" i="1"/>
  <c r="T1628" i="1" s="1"/>
  <c r="M1628" i="1"/>
  <c r="N1628" i="1" s="1"/>
  <c r="K1628" i="1"/>
  <c r="L1628" i="1" s="1"/>
  <c r="F1628" i="1"/>
  <c r="E1628" i="1"/>
  <c r="U1627" i="1"/>
  <c r="V1627" i="1" s="1"/>
  <c r="S1627" i="1"/>
  <c r="Q1627" i="1"/>
  <c r="O1627" i="1"/>
  <c r="P1627" i="1" s="1"/>
  <c r="M1627" i="1"/>
  <c r="M1633" i="1" s="1"/>
  <c r="K1627" i="1"/>
  <c r="J1627" i="1"/>
  <c r="I1627" i="1"/>
  <c r="I1633" i="1" s="1"/>
  <c r="G1627" i="1"/>
  <c r="G1633" i="1" s="1"/>
  <c r="E1627" i="1"/>
  <c r="F1627" i="1" s="1"/>
  <c r="V1626" i="1"/>
  <c r="U1626" i="1"/>
  <c r="T1626" i="1"/>
  <c r="S1626" i="1"/>
  <c r="T1622" i="1" s="1"/>
  <c r="Q1626" i="1"/>
  <c r="Q1632" i="1" s="1"/>
  <c r="O1626" i="1"/>
  <c r="O1632" i="1" s="1"/>
  <c r="N1626" i="1"/>
  <c r="M1626" i="1"/>
  <c r="N1625" i="1" s="1"/>
  <c r="L1626" i="1"/>
  <c r="K1626" i="1"/>
  <c r="L1618" i="1" s="1"/>
  <c r="J1626" i="1"/>
  <c r="I1626" i="1"/>
  <c r="G1626" i="1"/>
  <c r="H1626" i="1" s="1"/>
  <c r="F1626" i="1"/>
  <c r="E1626" i="1"/>
  <c r="E1632" i="1" s="1"/>
  <c r="V1625" i="1"/>
  <c r="T1625" i="1"/>
  <c r="P1625" i="1"/>
  <c r="L1625" i="1"/>
  <c r="F1625" i="1"/>
  <c r="V1624" i="1"/>
  <c r="T1624" i="1"/>
  <c r="N1624" i="1"/>
  <c r="H1624" i="1"/>
  <c r="F1624" i="1"/>
  <c r="V1623" i="1"/>
  <c r="T1623" i="1"/>
  <c r="P1623" i="1"/>
  <c r="N1623" i="1"/>
  <c r="J1623" i="1"/>
  <c r="F1623" i="1"/>
  <c r="V1622" i="1"/>
  <c r="N1622" i="1"/>
  <c r="L1622" i="1"/>
  <c r="H1622" i="1"/>
  <c r="F1622" i="1"/>
  <c r="V1621" i="1"/>
  <c r="T1621" i="1"/>
  <c r="N1621" i="1"/>
  <c r="L1621" i="1"/>
  <c r="J1621" i="1"/>
  <c r="H1621" i="1"/>
  <c r="F1621" i="1"/>
  <c r="V1620" i="1"/>
  <c r="T1620" i="1"/>
  <c r="P1620" i="1"/>
  <c r="N1620" i="1"/>
  <c r="L1620" i="1"/>
  <c r="J1620" i="1"/>
  <c r="F1620" i="1"/>
  <c r="V1619" i="1"/>
  <c r="R1619" i="1"/>
  <c r="N1619" i="1"/>
  <c r="L1619" i="1"/>
  <c r="H1619" i="1"/>
  <c r="F1619" i="1"/>
  <c r="V1618" i="1"/>
  <c r="T1618" i="1"/>
  <c r="P1618" i="1"/>
  <c r="N1618" i="1"/>
  <c r="F1618" i="1"/>
  <c r="V1617" i="1"/>
  <c r="T1617" i="1"/>
  <c r="P1617" i="1"/>
  <c r="N1617" i="1"/>
  <c r="L1617" i="1"/>
  <c r="F1617" i="1"/>
  <c r="V1616" i="1"/>
  <c r="T1616" i="1"/>
  <c r="N1616" i="1"/>
  <c r="L1616" i="1"/>
  <c r="H1616" i="1"/>
  <c r="F1616" i="1"/>
  <c r="V1615" i="1"/>
  <c r="T1615" i="1"/>
  <c r="P1615" i="1"/>
  <c r="N1615" i="1"/>
  <c r="L1615" i="1"/>
  <c r="J1615" i="1"/>
  <c r="F1615" i="1"/>
  <c r="V1614" i="1"/>
  <c r="T1614" i="1"/>
  <c r="N1614" i="1"/>
  <c r="L1614" i="1"/>
  <c r="H1614" i="1"/>
  <c r="F1614" i="1"/>
  <c r="V1613" i="1"/>
  <c r="T1613" i="1"/>
  <c r="N1613" i="1"/>
  <c r="L1613" i="1"/>
  <c r="H1613" i="1"/>
  <c r="F1613" i="1"/>
  <c r="O1607" i="1"/>
  <c r="M1607" i="1"/>
  <c r="K1607" i="1"/>
  <c r="I1607" i="1"/>
  <c r="G1607" i="1"/>
  <c r="E1607" i="1"/>
  <c r="O1605" i="1"/>
  <c r="E1605" i="1"/>
  <c r="K1604" i="1"/>
  <c r="M1600" i="1"/>
  <c r="N1600" i="1" s="1"/>
  <c r="L1600" i="1"/>
  <c r="O1599" i="1"/>
  <c r="M1599" i="1"/>
  <c r="M1605" i="1" s="1"/>
  <c r="K1599" i="1"/>
  <c r="I1599" i="1"/>
  <c r="H1599" i="1"/>
  <c r="G1599" i="1"/>
  <c r="G1605" i="1" s="1"/>
  <c r="E1599" i="1"/>
  <c r="O1598" i="1"/>
  <c r="O1600" i="1" s="1"/>
  <c r="P1600" i="1" s="1"/>
  <c r="M1598" i="1"/>
  <c r="L1598" i="1"/>
  <c r="K1598" i="1"/>
  <c r="K1600" i="1" s="1"/>
  <c r="J1598" i="1"/>
  <c r="I1598" i="1"/>
  <c r="I1604" i="1" s="1"/>
  <c r="G1598" i="1"/>
  <c r="E1598" i="1"/>
  <c r="F1593" i="1" s="1"/>
  <c r="P1597" i="1"/>
  <c r="L1597" i="1"/>
  <c r="J1597" i="1"/>
  <c r="N1596" i="1"/>
  <c r="L1596" i="1"/>
  <c r="L1595" i="1"/>
  <c r="J1595" i="1"/>
  <c r="H1595" i="1"/>
  <c r="L1594" i="1"/>
  <c r="J1594" i="1"/>
  <c r="F1594" i="1"/>
  <c r="P1593" i="1"/>
  <c r="L1593" i="1"/>
  <c r="J1593" i="1"/>
  <c r="N1592" i="1"/>
  <c r="L1592" i="1"/>
  <c r="N1591" i="1"/>
  <c r="L1591" i="1"/>
  <c r="J1591" i="1"/>
  <c r="H1591" i="1"/>
  <c r="L1590" i="1"/>
  <c r="J1590" i="1"/>
  <c r="P1589" i="1"/>
  <c r="L1589" i="1"/>
  <c r="J1589" i="1"/>
  <c r="F1589" i="1"/>
  <c r="L1588" i="1"/>
  <c r="J1588" i="1"/>
  <c r="N1587" i="1"/>
  <c r="L1587" i="1"/>
  <c r="J1587" i="1"/>
  <c r="H1587" i="1"/>
  <c r="L1586" i="1"/>
  <c r="J1586" i="1"/>
  <c r="F1586" i="1"/>
  <c r="P1585" i="1"/>
  <c r="L1585" i="1"/>
  <c r="J1585" i="1"/>
  <c r="M1578" i="1"/>
  <c r="K1578" i="1"/>
  <c r="I1578" i="1"/>
  <c r="G1578" i="1"/>
  <c r="E1578" i="1"/>
  <c r="I1576" i="1"/>
  <c r="E1576" i="1"/>
  <c r="M1575" i="1"/>
  <c r="I1575" i="1"/>
  <c r="K1571" i="1"/>
  <c r="L1571" i="1" s="1"/>
  <c r="I1571" i="1"/>
  <c r="J1571" i="1" s="1"/>
  <c r="N1570" i="1"/>
  <c r="M1570" i="1"/>
  <c r="M1576" i="1" s="1"/>
  <c r="K1570" i="1"/>
  <c r="L1570" i="1" s="1"/>
  <c r="I1570" i="1"/>
  <c r="G1570" i="1"/>
  <c r="G1576" i="1" s="1"/>
  <c r="F1570" i="1"/>
  <c r="E1570" i="1"/>
  <c r="M1569" i="1"/>
  <c r="N1569" i="1" s="1"/>
  <c r="L1569" i="1"/>
  <c r="K1569" i="1"/>
  <c r="K1575" i="1" s="1"/>
  <c r="J1569" i="1"/>
  <c r="I1569" i="1"/>
  <c r="J1564" i="1" s="1"/>
  <c r="H1569" i="1"/>
  <c r="G1569" i="1"/>
  <c r="E1569" i="1"/>
  <c r="F1569" i="1" s="1"/>
  <c r="L1568" i="1"/>
  <c r="J1568" i="1"/>
  <c r="F1568" i="1"/>
  <c r="N1567" i="1"/>
  <c r="L1567" i="1"/>
  <c r="J1567" i="1"/>
  <c r="N1566" i="1"/>
  <c r="L1566" i="1"/>
  <c r="J1566" i="1"/>
  <c r="H1566" i="1"/>
  <c r="N1565" i="1"/>
  <c r="L1565" i="1"/>
  <c r="N1564" i="1"/>
  <c r="L1564" i="1"/>
  <c r="L1563" i="1"/>
  <c r="J1563" i="1"/>
  <c r="H1563" i="1"/>
  <c r="F1563" i="1"/>
  <c r="L1562" i="1"/>
  <c r="J1562" i="1"/>
  <c r="F1562" i="1"/>
  <c r="L1561" i="1"/>
  <c r="J1561" i="1"/>
  <c r="F1561" i="1"/>
  <c r="L1560" i="1"/>
  <c r="J1560" i="1"/>
  <c r="F1560" i="1"/>
  <c r="N1559" i="1"/>
  <c r="L1559" i="1"/>
  <c r="J1559" i="1"/>
  <c r="N1558" i="1"/>
  <c r="L1558" i="1"/>
  <c r="J1558" i="1"/>
  <c r="H1558" i="1"/>
  <c r="N1557" i="1"/>
  <c r="L1557" i="1"/>
  <c r="J1557" i="1"/>
  <c r="H1557" i="1"/>
  <c r="N1556" i="1"/>
  <c r="L1556" i="1"/>
  <c r="J1556" i="1"/>
  <c r="U1549" i="1"/>
  <c r="S1549" i="1"/>
  <c r="Q1549" i="1"/>
  <c r="O1549" i="1"/>
  <c r="M1549" i="1"/>
  <c r="K1549" i="1"/>
  <c r="I1549" i="1"/>
  <c r="G1549" i="1"/>
  <c r="E1549" i="1"/>
  <c r="U1547" i="1"/>
  <c r="Q1547" i="1"/>
  <c r="K1547" i="1"/>
  <c r="E1547" i="1"/>
  <c r="S1546" i="1"/>
  <c r="Q1546" i="1"/>
  <c r="M1546" i="1"/>
  <c r="G1546" i="1"/>
  <c r="U1542" i="1"/>
  <c r="V1542" i="1" s="1"/>
  <c r="S1542" i="1"/>
  <c r="T1542" i="1" s="1"/>
  <c r="N1542" i="1"/>
  <c r="M1542" i="1"/>
  <c r="K1542" i="1"/>
  <c r="L1542" i="1" s="1"/>
  <c r="E1542" i="1"/>
  <c r="F1542" i="1" s="1"/>
  <c r="U1541" i="1"/>
  <c r="V1541" i="1" s="1"/>
  <c r="S1541" i="1"/>
  <c r="T1541" i="1" s="1"/>
  <c r="R1541" i="1"/>
  <c r="Q1541" i="1"/>
  <c r="O1541" i="1"/>
  <c r="P1541" i="1" s="1"/>
  <c r="M1541" i="1"/>
  <c r="M1547" i="1" s="1"/>
  <c r="K1541" i="1"/>
  <c r="L1541" i="1" s="1"/>
  <c r="I1541" i="1"/>
  <c r="I1547" i="1" s="1"/>
  <c r="H1541" i="1"/>
  <c r="G1541" i="1"/>
  <c r="G1547" i="1" s="1"/>
  <c r="E1541" i="1"/>
  <c r="F1541" i="1" s="1"/>
  <c r="U1540" i="1"/>
  <c r="V1540" i="1" s="1"/>
  <c r="T1540" i="1"/>
  <c r="S1540" i="1"/>
  <c r="T1536" i="1" s="1"/>
  <c r="R1540" i="1"/>
  <c r="Q1540" i="1"/>
  <c r="O1540" i="1"/>
  <c r="O1546" i="1" s="1"/>
  <c r="M1540" i="1"/>
  <c r="N1539" i="1" s="1"/>
  <c r="L1540" i="1"/>
  <c r="K1540" i="1"/>
  <c r="K1546" i="1" s="1"/>
  <c r="I1540" i="1"/>
  <c r="J1541" i="1" s="1"/>
  <c r="G1540" i="1"/>
  <c r="H1540" i="1" s="1"/>
  <c r="E1540" i="1"/>
  <c r="F1535" i="1" s="1"/>
  <c r="V1539" i="1"/>
  <c r="T1539" i="1"/>
  <c r="R1539" i="1"/>
  <c r="P1539" i="1"/>
  <c r="L1539" i="1"/>
  <c r="F1539" i="1"/>
  <c r="V1538" i="1"/>
  <c r="T1538" i="1"/>
  <c r="R1538" i="1"/>
  <c r="N1538" i="1"/>
  <c r="H1538" i="1"/>
  <c r="F1538" i="1"/>
  <c r="V1537" i="1"/>
  <c r="T1537" i="1"/>
  <c r="P1537" i="1"/>
  <c r="L1537" i="1"/>
  <c r="J1537" i="1"/>
  <c r="F1537" i="1"/>
  <c r="V1536" i="1"/>
  <c r="N1536" i="1"/>
  <c r="L1536" i="1"/>
  <c r="H1536" i="1"/>
  <c r="F1536" i="1"/>
  <c r="V1535" i="1"/>
  <c r="T1535" i="1"/>
  <c r="N1535" i="1"/>
  <c r="L1535" i="1"/>
  <c r="J1535" i="1"/>
  <c r="H1535" i="1"/>
  <c r="V1534" i="1"/>
  <c r="T1534" i="1"/>
  <c r="P1534" i="1"/>
  <c r="N1534" i="1"/>
  <c r="L1534" i="1"/>
  <c r="J1534" i="1"/>
  <c r="F1534" i="1"/>
  <c r="V1533" i="1"/>
  <c r="T1533" i="1"/>
  <c r="R1533" i="1"/>
  <c r="N1533" i="1"/>
  <c r="L1533" i="1"/>
  <c r="H1533" i="1"/>
  <c r="F1533" i="1"/>
  <c r="V1532" i="1"/>
  <c r="T1532" i="1"/>
  <c r="P1532" i="1"/>
  <c r="N1532" i="1"/>
  <c r="L1532" i="1"/>
  <c r="J1532" i="1"/>
  <c r="F1532" i="1"/>
  <c r="V1531" i="1"/>
  <c r="T1531" i="1"/>
  <c r="P1531" i="1"/>
  <c r="N1531" i="1"/>
  <c r="L1531" i="1"/>
  <c r="F1531" i="1"/>
  <c r="V1530" i="1"/>
  <c r="T1530" i="1"/>
  <c r="R1530" i="1"/>
  <c r="N1530" i="1"/>
  <c r="L1530" i="1"/>
  <c r="H1530" i="1"/>
  <c r="F1530" i="1"/>
  <c r="V1529" i="1"/>
  <c r="T1529" i="1"/>
  <c r="P1529" i="1"/>
  <c r="N1529" i="1"/>
  <c r="L1529" i="1"/>
  <c r="J1529" i="1"/>
  <c r="F1529" i="1"/>
  <c r="V1528" i="1"/>
  <c r="T1528" i="1"/>
  <c r="R1528" i="1"/>
  <c r="N1528" i="1"/>
  <c r="L1528" i="1"/>
  <c r="H1528" i="1"/>
  <c r="F1528" i="1"/>
  <c r="V1527" i="1"/>
  <c r="T1527" i="1"/>
  <c r="N1527" i="1"/>
  <c r="L1527" i="1"/>
  <c r="J1527" i="1"/>
  <c r="H1527" i="1"/>
  <c r="F1527" i="1"/>
  <c r="Y1521" i="1"/>
  <c r="W1521" i="1"/>
  <c r="U1521" i="1"/>
  <c r="S1521" i="1"/>
  <c r="Q1521" i="1"/>
  <c r="O1521" i="1"/>
  <c r="M1521" i="1"/>
  <c r="K1521" i="1"/>
  <c r="I1521" i="1"/>
  <c r="G1521" i="1"/>
  <c r="E1521" i="1"/>
  <c r="Y1519" i="1"/>
  <c r="U1519" i="1"/>
  <c r="S1519" i="1"/>
  <c r="O1519" i="1"/>
  <c r="E1519" i="1"/>
  <c r="U1518" i="1"/>
  <c r="O1518" i="1"/>
  <c r="K1518" i="1"/>
  <c r="I1518" i="1"/>
  <c r="E1518" i="1"/>
  <c r="V1514" i="1"/>
  <c r="U1514" i="1"/>
  <c r="S1514" i="1"/>
  <c r="T1514" i="1" s="1"/>
  <c r="M1514" i="1"/>
  <c r="N1514" i="1" s="1"/>
  <c r="F1514" i="1"/>
  <c r="E1514" i="1"/>
  <c r="Y1513" i="1"/>
  <c r="W1513" i="1"/>
  <c r="X1513" i="1" s="1"/>
  <c r="V1513" i="1"/>
  <c r="U1513" i="1"/>
  <c r="T1513" i="1"/>
  <c r="S1513" i="1"/>
  <c r="Q1513" i="1"/>
  <c r="O1513" i="1"/>
  <c r="P1513" i="1" s="1"/>
  <c r="N1513" i="1"/>
  <c r="M1513" i="1"/>
  <c r="M1519" i="1" s="1"/>
  <c r="K1513" i="1"/>
  <c r="K1519" i="1" s="1"/>
  <c r="I1513" i="1"/>
  <c r="J1513" i="1" s="1"/>
  <c r="G1513" i="1"/>
  <c r="F1513" i="1"/>
  <c r="E1513" i="1"/>
  <c r="Y1512" i="1"/>
  <c r="W1512" i="1"/>
  <c r="U1512" i="1"/>
  <c r="V1512" i="1" s="1"/>
  <c r="T1512" i="1"/>
  <c r="S1512" i="1"/>
  <c r="T1508" i="1" s="1"/>
  <c r="R1512" i="1"/>
  <c r="Q1512" i="1"/>
  <c r="R1509" i="1" s="1"/>
  <c r="O1512" i="1"/>
  <c r="M1512" i="1"/>
  <c r="N1509" i="1" s="1"/>
  <c r="L1512" i="1"/>
  <c r="K1512" i="1"/>
  <c r="J1512" i="1"/>
  <c r="I1512" i="1"/>
  <c r="G1512" i="1"/>
  <c r="H1506" i="1" s="1"/>
  <c r="E1512" i="1"/>
  <c r="F1505" i="1" s="1"/>
  <c r="V1511" i="1"/>
  <c r="T1511" i="1"/>
  <c r="P1511" i="1"/>
  <c r="L1511" i="1"/>
  <c r="J1511" i="1"/>
  <c r="F1511" i="1"/>
  <c r="V1510" i="1"/>
  <c r="P1510" i="1"/>
  <c r="N1510" i="1"/>
  <c r="L1510" i="1"/>
  <c r="J1510" i="1"/>
  <c r="F1510" i="1"/>
  <c r="V1509" i="1"/>
  <c r="T1509" i="1"/>
  <c r="P1509" i="1"/>
  <c r="L1509" i="1"/>
  <c r="F1509" i="1"/>
  <c r="X1508" i="1"/>
  <c r="V1508" i="1"/>
  <c r="R1508" i="1"/>
  <c r="N1508" i="1"/>
  <c r="L1508" i="1"/>
  <c r="H1508" i="1"/>
  <c r="F1508" i="1"/>
  <c r="X1507" i="1"/>
  <c r="V1507" i="1"/>
  <c r="T1507" i="1"/>
  <c r="R1507" i="1"/>
  <c r="N1507" i="1"/>
  <c r="L1507" i="1"/>
  <c r="H1507" i="1"/>
  <c r="X1506" i="1"/>
  <c r="V1506" i="1"/>
  <c r="T1506" i="1"/>
  <c r="N1506" i="1"/>
  <c r="L1506" i="1"/>
  <c r="F1506" i="1"/>
  <c r="X1505" i="1"/>
  <c r="V1505" i="1"/>
  <c r="T1505" i="1"/>
  <c r="N1505" i="1"/>
  <c r="L1505" i="1"/>
  <c r="J1505" i="1"/>
  <c r="H1505" i="1"/>
  <c r="V1504" i="1"/>
  <c r="T1504" i="1"/>
  <c r="N1504" i="1"/>
  <c r="L1504" i="1"/>
  <c r="J1504" i="1"/>
  <c r="F1504" i="1"/>
  <c r="V1503" i="1"/>
  <c r="T1503" i="1"/>
  <c r="P1503" i="1"/>
  <c r="N1503" i="1"/>
  <c r="L1503" i="1"/>
  <c r="J1503" i="1"/>
  <c r="H1503" i="1"/>
  <c r="F1503" i="1"/>
  <c r="V1502" i="1"/>
  <c r="T1502" i="1"/>
  <c r="R1502" i="1"/>
  <c r="P1502" i="1"/>
  <c r="N1502" i="1"/>
  <c r="L1502" i="1"/>
  <c r="J1502" i="1"/>
  <c r="F1502" i="1"/>
  <c r="X1501" i="1"/>
  <c r="V1501" i="1"/>
  <c r="T1501" i="1"/>
  <c r="R1501" i="1"/>
  <c r="P1501" i="1"/>
  <c r="N1501" i="1"/>
  <c r="L1501" i="1"/>
  <c r="H1501" i="1"/>
  <c r="F1501" i="1"/>
  <c r="X1500" i="1"/>
  <c r="V1500" i="1"/>
  <c r="T1500" i="1"/>
  <c r="R1500" i="1"/>
  <c r="N1500" i="1"/>
  <c r="L1500" i="1"/>
  <c r="J1500" i="1"/>
  <c r="F1500" i="1"/>
  <c r="X1499" i="1"/>
  <c r="V1499" i="1"/>
  <c r="T1499" i="1"/>
  <c r="R1499" i="1"/>
  <c r="P1499" i="1"/>
  <c r="N1499" i="1"/>
  <c r="L1499" i="1"/>
  <c r="H1499" i="1"/>
  <c r="F1499" i="1"/>
  <c r="M1492" i="1"/>
  <c r="K1492" i="1"/>
  <c r="I1492" i="1"/>
  <c r="G1492" i="1"/>
  <c r="E1492" i="1"/>
  <c r="I1490" i="1"/>
  <c r="M1489" i="1"/>
  <c r="K1489" i="1"/>
  <c r="I1489" i="1"/>
  <c r="K1485" i="1"/>
  <c r="L1485" i="1" s="1"/>
  <c r="I1485" i="1"/>
  <c r="J1485" i="1" s="1"/>
  <c r="M1484" i="1"/>
  <c r="K1484" i="1"/>
  <c r="K1490" i="1" s="1"/>
  <c r="J1484" i="1"/>
  <c r="I1484" i="1"/>
  <c r="G1484" i="1"/>
  <c r="G1490" i="1" s="1"/>
  <c r="E1484" i="1"/>
  <c r="M1483" i="1"/>
  <c r="N1482" i="1" s="1"/>
  <c r="L1483" i="1"/>
  <c r="K1483" i="1"/>
  <c r="J1483" i="1"/>
  <c r="I1483" i="1"/>
  <c r="J1479" i="1" s="1"/>
  <c r="G1483" i="1"/>
  <c r="E1483" i="1"/>
  <c r="F1478" i="1" s="1"/>
  <c r="L1482" i="1"/>
  <c r="J1482" i="1"/>
  <c r="N1481" i="1"/>
  <c r="L1481" i="1"/>
  <c r="J1481" i="1"/>
  <c r="L1480" i="1"/>
  <c r="H1480" i="1"/>
  <c r="N1479" i="1"/>
  <c r="L1479" i="1"/>
  <c r="L1478" i="1"/>
  <c r="J1478" i="1"/>
  <c r="L1477" i="1"/>
  <c r="J1477" i="1"/>
  <c r="F1477" i="1"/>
  <c r="L1476" i="1"/>
  <c r="J1476" i="1"/>
  <c r="L1475" i="1"/>
  <c r="J1475" i="1"/>
  <c r="F1475" i="1"/>
  <c r="N1474" i="1"/>
  <c r="L1474" i="1"/>
  <c r="J1474" i="1"/>
  <c r="N1473" i="1"/>
  <c r="L1473" i="1"/>
  <c r="J1473" i="1"/>
  <c r="L1472" i="1"/>
  <c r="H1472" i="1"/>
  <c r="N1471" i="1"/>
  <c r="L1471" i="1"/>
  <c r="L1470" i="1"/>
  <c r="J1470" i="1"/>
  <c r="F1470" i="1"/>
  <c r="U1463" i="1"/>
  <c r="S1463" i="1"/>
  <c r="Q1463" i="1"/>
  <c r="O1463" i="1"/>
  <c r="M1463" i="1"/>
  <c r="K1463" i="1"/>
  <c r="I1463" i="1"/>
  <c r="G1463" i="1"/>
  <c r="E1463" i="1"/>
  <c r="S1461" i="1"/>
  <c r="O1461" i="1"/>
  <c r="K1461" i="1"/>
  <c r="I1461" i="1"/>
  <c r="U1460" i="1"/>
  <c r="M1460" i="1"/>
  <c r="K1460" i="1"/>
  <c r="E1460" i="1"/>
  <c r="U1456" i="1"/>
  <c r="V1456" i="1" s="1"/>
  <c r="S1456" i="1"/>
  <c r="T1456" i="1" s="1"/>
  <c r="M1456" i="1"/>
  <c r="N1456" i="1" s="1"/>
  <c r="K1456" i="1"/>
  <c r="L1456" i="1" s="1"/>
  <c r="E1456" i="1"/>
  <c r="F1456" i="1" s="1"/>
  <c r="U1455" i="1"/>
  <c r="U1461" i="1" s="1"/>
  <c r="T1455" i="1"/>
  <c r="S1455" i="1"/>
  <c r="Q1455" i="1"/>
  <c r="Q1461" i="1" s="1"/>
  <c r="O1455" i="1"/>
  <c r="P1455" i="1" s="1"/>
  <c r="M1455" i="1"/>
  <c r="M1461" i="1" s="1"/>
  <c r="L1455" i="1"/>
  <c r="K1455" i="1"/>
  <c r="I1455" i="1"/>
  <c r="G1455" i="1"/>
  <c r="E1455" i="1"/>
  <c r="E1461" i="1" s="1"/>
  <c r="V1454" i="1"/>
  <c r="U1454" i="1"/>
  <c r="T1454" i="1"/>
  <c r="S1454" i="1"/>
  <c r="T1447" i="1" s="1"/>
  <c r="Q1454" i="1"/>
  <c r="R1452" i="1" s="1"/>
  <c r="O1454" i="1"/>
  <c r="P1450" i="1" s="1"/>
  <c r="N1454" i="1"/>
  <c r="M1454" i="1"/>
  <c r="L1454" i="1"/>
  <c r="K1454" i="1"/>
  <c r="L1451" i="1" s="1"/>
  <c r="I1454" i="1"/>
  <c r="G1454" i="1"/>
  <c r="H1453" i="1" s="1"/>
  <c r="F1454" i="1"/>
  <c r="E1454" i="1"/>
  <c r="F1451" i="1" s="1"/>
  <c r="V1453" i="1"/>
  <c r="T1453" i="1"/>
  <c r="P1453" i="1"/>
  <c r="N1453" i="1"/>
  <c r="L1453" i="1"/>
  <c r="F1453" i="1"/>
  <c r="V1452" i="1"/>
  <c r="N1452" i="1"/>
  <c r="L1452" i="1"/>
  <c r="F1452" i="1"/>
  <c r="V1451" i="1"/>
  <c r="T1451" i="1"/>
  <c r="P1451" i="1"/>
  <c r="N1451" i="1"/>
  <c r="V1450" i="1"/>
  <c r="T1450" i="1"/>
  <c r="N1450" i="1"/>
  <c r="L1450" i="1"/>
  <c r="F1450" i="1"/>
  <c r="V1449" i="1"/>
  <c r="T1449" i="1"/>
  <c r="N1449" i="1"/>
  <c r="L1449" i="1"/>
  <c r="H1449" i="1"/>
  <c r="F1449" i="1"/>
  <c r="V1448" i="1"/>
  <c r="T1448" i="1"/>
  <c r="N1448" i="1"/>
  <c r="J1448" i="1"/>
  <c r="F1448" i="1"/>
  <c r="V1447" i="1"/>
  <c r="N1447" i="1"/>
  <c r="L1447" i="1"/>
  <c r="H1447" i="1"/>
  <c r="F1447" i="1"/>
  <c r="V1446" i="1"/>
  <c r="T1446" i="1"/>
  <c r="N1446" i="1"/>
  <c r="L1446" i="1"/>
  <c r="H1446" i="1"/>
  <c r="F1446" i="1"/>
  <c r="V1445" i="1"/>
  <c r="T1445" i="1"/>
  <c r="P1445" i="1"/>
  <c r="N1445" i="1"/>
  <c r="L1445" i="1"/>
  <c r="F1445" i="1"/>
  <c r="V1444" i="1"/>
  <c r="N1444" i="1"/>
  <c r="L1444" i="1"/>
  <c r="F1444" i="1"/>
  <c r="V1443" i="1"/>
  <c r="T1443" i="1"/>
  <c r="P1443" i="1"/>
  <c r="N1443" i="1"/>
  <c r="F1443" i="1"/>
  <c r="V1442" i="1"/>
  <c r="T1442" i="1"/>
  <c r="P1442" i="1"/>
  <c r="N1442" i="1"/>
  <c r="L1442" i="1"/>
  <c r="F1442" i="1"/>
  <c r="V1441" i="1"/>
  <c r="T1441" i="1"/>
  <c r="N1441" i="1"/>
  <c r="L1441" i="1"/>
  <c r="H1441" i="1"/>
  <c r="F1441" i="1"/>
  <c r="Y1435" i="1"/>
  <c r="W1435" i="1"/>
  <c r="U1435" i="1"/>
  <c r="S1435" i="1"/>
  <c r="Q1435" i="1"/>
  <c r="O1435" i="1"/>
  <c r="M1435" i="1"/>
  <c r="K1435" i="1"/>
  <c r="I1435" i="1"/>
  <c r="G1435" i="1"/>
  <c r="E1435" i="1"/>
  <c r="W1433" i="1"/>
  <c r="O1433" i="1"/>
  <c r="M1433" i="1"/>
  <c r="G1433" i="1"/>
  <c r="Y1432" i="1"/>
  <c r="U1432" i="1"/>
  <c r="S1432" i="1"/>
  <c r="E1432" i="1"/>
  <c r="U1428" i="1"/>
  <c r="V1428" i="1" s="1"/>
  <c r="M1428" i="1"/>
  <c r="N1428" i="1" s="1"/>
  <c r="E1428" i="1"/>
  <c r="F1428" i="1" s="1"/>
  <c r="Y1427" i="1"/>
  <c r="Y1433" i="1" s="1"/>
  <c r="W1427" i="1"/>
  <c r="V1427" i="1"/>
  <c r="U1427" i="1"/>
  <c r="U1433" i="1" s="1"/>
  <c r="S1427" i="1"/>
  <c r="Q1427" i="1"/>
  <c r="Q1433" i="1" s="1"/>
  <c r="O1427" i="1"/>
  <c r="N1427" i="1"/>
  <c r="M1427" i="1"/>
  <c r="K1427" i="1"/>
  <c r="I1427" i="1"/>
  <c r="I1433" i="1" s="1"/>
  <c r="G1427" i="1"/>
  <c r="F1427" i="1"/>
  <c r="E1427" i="1"/>
  <c r="E1433" i="1" s="1"/>
  <c r="Y1426" i="1"/>
  <c r="W1426" i="1"/>
  <c r="X1427" i="1" s="1"/>
  <c r="V1426" i="1"/>
  <c r="U1426" i="1"/>
  <c r="V1425" i="1" s="1"/>
  <c r="T1426" i="1"/>
  <c r="S1426" i="1"/>
  <c r="T1421" i="1" s="1"/>
  <c r="Q1426" i="1"/>
  <c r="R1422" i="1" s="1"/>
  <c r="O1426" i="1"/>
  <c r="P1427" i="1" s="1"/>
  <c r="N1426" i="1"/>
  <c r="M1426" i="1"/>
  <c r="M1432" i="1" s="1"/>
  <c r="L1426" i="1"/>
  <c r="K1426" i="1"/>
  <c r="L1425" i="1" s="1"/>
  <c r="I1426" i="1"/>
  <c r="G1426" i="1"/>
  <c r="F1426" i="1"/>
  <c r="E1426" i="1"/>
  <c r="F1425" i="1" s="1"/>
  <c r="T1425" i="1"/>
  <c r="P1425" i="1"/>
  <c r="N1425" i="1"/>
  <c r="Z1424" i="1"/>
  <c r="V1424" i="1"/>
  <c r="T1424" i="1"/>
  <c r="N1424" i="1"/>
  <c r="F1424" i="1"/>
  <c r="V1423" i="1"/>
  <c r="T1423" i="1"/>
  <c r="P1423" i="1"/>
  <c r="N1423" i="1"/>
  <c r="L1423" i="1"/>
  <c r="F1423" i="1"/>
  <c r="V1422" i="1"/>
  <c r="T1422" i="1"/>
  <c r="N1422" i="1"/>
  <c r="L1422" i="1"/>
  <c r="F1422" i="1"/>
  <c r="X1421" i="1"/>
  <c r="V1421" i="1"/>
  <c r="N1421" i="1"/>
  <c r="L1421" i="1"/>
  <c r="H1421" i="1"/>
  <c r="F1421" i="1"/>
  <c r="V1420" i="1"/>
  <c r="R1420" i="1"/>
  <c r="N1420" i="1"/>
  <c r="L1420" i="1"/>
  <c r="F1420" i="1"/>
  <c r="X1419" i="1"/>
  <c r="V1419" i="1"/>
  <c r="T1419" i="1"/>
  <c r="N1419" i="1"/>
  <c r="L1419" i="1"/>
  <c r="H1419" i="1"/>
  <c r="F1419" i="1"/>
  <c r="Z1418" i="1"/>
  <c r="X1418" i="1"/>
  <c r="V1418" i="1"/>
  <c r="T1418" i="1"/>
  <c r="N1418" i="1"/>
  <c r="L1418" i="1"/>
  <c r="H1418" i="1"/>
  <c r="F1418" i="1"/>
  <c r="V1417" i="1"/>
  <c r="T1417" i="1"/>
  <c r="P1417" i="1"/>
  <c r="N1417" i="1"/>
  <c r="L1417" i="1"/>
  <c r="F1417" i="1"/>
  <c r="Z1416" i="1"/>
  <c r="V1416" i="1"/>
  <c r="T1416" i="1"/>
  <c r="N1416" i="1"/>
  <c r="F1416" i="1"/>
  <c r="Z1415" i="1"/>
  <c r="V1415" i="1"/>
  <c r="T1415" i="1"/>
  <c r="P1415" i="1"/>
  <c r="N1415" i="1"/>
  <c r="L1415" i="1"/>
  <c r="F1415" i="1"/>
  <c r="V1414" i="1"/>
  <c r="T1414" i="1"/>
  <c r="R1414" i="1"/>
  <c r="P1414" i="1"/>
  <c r="N1414" i="1"/>
  <c r="L1414" i="1"/>
  <c r="F1414" i="1"/>
  <c r="X1413" i="1"/>
  <c r="V1413" i="1"/>
  <c r="T1413" i="1"/>
  <c r="N1413" i="1"/>
  <c r="L1413" i="1"/>
  <c r="F1413" i="1"/>
  <c r="M1406" i="1"/>
  <c r="K1406" i="1"/>
  <c r="I1406" i="1"/>
  <c r="G1406" i="1"/>
  <c r="E1406" i="1"/>
  <c r="M1404" i="1"/>
  <c r="E1404" i="1"/>
  <c r="I1403" i="1"/>
  <c r="G1403" i="1"/>
  <c r="G1399" i="1"/>
  <c r="H1399" i="1" s="1"/>
  <c r="M1398" i="1"/>
  <c r="K1398" i="1"/>
  <c r="I1398" i="1"/>
  <c r="J1398" i="1" s="1"/>
  <c r="H1398" i="1"/>
  <c r="G1398" i="1"/>
  <c r="G1404" i="1" s="1"/>
  <c r="E1398" i="1"/>
  <c r="M1397" i="1"/>
  <c r="K1397" i="1"/>
  <c r="L1390" i="1" s="1"/>
  <c r="J1397" i="1"/>
  <c r="I1397" i="1"/>
  <c r="J1392" i="1" s="1"/>
  <c r="H1397" i="1"/>
  <c r="G1397" i="1"/>
  <c r="H1396" i="1" s="1"/>
  <c r="E1397" i="1"/>
  <c r="F1389" i="1" s="1"/>
  <c r="J1396" i="1"/>
  <c r="F1396" i="1"/>
  <c r="J1395" i="1"/>
  <c r="H1395" i="1"/>
  <c r="F1395" i="1"/>
  <c r="J1394" i="1"/>
  <c r="H1394" i="1"/>
  <c r="N1393" i="1"/>
  <c r="J1393" i="1"/>
  <c r="H1393" i="1"/>
  <c r="N1392" i="1"/>
  <c r="H1392" i="1"/>
  <c r="J1391" i="1"/>
  <c r="H1391" i="1"/>
  <c r="J1390" i="1"/>
  <c r="H1390" i="1"/>
  <c r="F1390" i="1"/>
  <c r="J1389" i="1"/>
  <c r="J1388" i="1"/>
  <c r="J1387" i="1"/>
  <c r="H1387" i="1"/>
  <c r="N1386" i="1"/>
  <c r="J1386" i="1"/>
  <c r="H1386" i="1"/>
  <c r="N1385" i="1"/>
  <c r="J1385" i="1"/>
  <c r="H1385" i="1"/>
  <c r="N1384" i="1"/>
  <c r="J1384" i="1"/>
  <c r="H1384" i="1"/>
  <c r="U1377" i="1"/>
  <c r="S1377" i="1"/>
  <c r="Q1377" i="1"/>
  <c r="O1377" i="1"/>
  <c r="M1377" i="1"/>
  <c r="K1377" i="1"/>
  <c r="I1377" i="1"/>
  <c r="G1377" i="1"/>
  <c r="E1377" i="1"/>
  <c r="Q1375" i="1"/>
  <c r="I1375" i="1"/>
  <c r="G1375" i="1"/>
  <c r="S1374" i="1"/>
  <c r="K1374" i="1"/>
  <c r="I1374" i="1"/>
  <c r="S1370" i="1"/>
  <c r="T1370" i="1" s="1"/>
  <c r="Q1370" i="1"/>
  <c r="R1370" i="1" s="1"/>
  <c r="I1370" i="1"/>
  <c r="J1370" i="1" s="1"/>
  <c r="U1369" i="1"/>
  <c r="U1375" i="1" s="1"/>
  <c r="S1369" i="1"/>
  <c r="R1369" i="1"/>
  <c r="Q1369" i="1"/>
  <c r="O1369" i="1"/>
  <c r="O1375" i="1" s="1"/>
  <c r="M1369" i="1"/>
  <c r="K1369" i="1"/>
  <c r="L1369" i="1" s="1"/>
  <c r="J1369" i="1"/>
  <c r="I1369" i="1"/>
  <c r="G1369" i="1"/>
  <c r="E1369" i="1"/>
  <c r="U1368" i="1"/>
  <c r="T1368" i="1"/>
  <c r="S1368" i="1"/>
  <c r="T1364" i="1" s="1"/>
  <c r="R1368" i="1"/>
  <c r="Q1368" i="1"/>
  <c r="R1360" i="1" s="1"/>
  <c r="O1368" i="1"/>
  <c r="P1363" i="1" s="1"/>
  <c r="M1368" i="1"/>
  <c r="N1363" i="1" s="1"/>
  <c r="L1368" i="1"/>
  <c r="K1368" i="1"/>
  <c r="J1368" i="1"/>
  <c r="I1368" i="1"/>
  <c r="J1364" i="1" s="1"/>
  <c r="G1368" i="1"/>
  <c r="H1369" i="1" s="1"/>
  <c r="E1368" i="1"/>
  <c r="T1367" i="1"/>
  <c r="R1367" i="1"/>
  <c r="L1367" i="1"/>
  <c r="J1367" i="1"/>
  <c r="H1367" i="1"/>
  <c r="F1367" i="1"/>
  <c r="T1366" i="1"/>
  <c r="R1366" i="1"/>
  <c r="N1366" i="1"/>
  <c r="L1366" i="1"/>
  <c r="J1366" i="1"/>
  <c r="T1365" i="1"/>
  <c r="L1365" i="1"/>
  <c r="J1365" i="1"/>
  <c r="F1365" i="1"/>
  <c r="R1364" i="1"/>
  <c r="N1364" i="1"/>
  <c r="L1364" i="1"/>
  <c r="H1364" i="1"/>
  <c r="T1363" i="1"/>
  <c r="R1363" i="1"/>
  <c r="L1363" i="1"/>
  <c r="J1363" i="1"/>
  <c r="T1362" i="1"/>
  <c r="R1362" i="1"/>
  <c r="P1362" i="1"/>
  <c r="L1362" i="1"/>
  <c r="J1362" i="1"/>
  <c r="F1362" i="1"/>
  <c r="T1361" i="1"/>
  <c r="R1361" i="1"/>
  <c r="N1361" i="1"/>
  <c r="L1361" i="1"/>
  <c r="T1360" i="1"/>
  <c r="P1360" i="1"/>
  <c r="L1360" i="1"/>
  <c r="J1360" i="1"/>
  <c r="F1360" i="1"/>
  <c r="T1359" i="1"/>
  <c r="R1359" i="1"/>
  <c r="L1359" i="1"/>
  <c r="J1359" i="1"/>
  <c r="F1359" i="1"/>
  <c r="T1358" i="1"/>
  <c r="R1358" i="1"/>
  <c r="N1358" i="1"/>
  <c r="L1358" i="1"/>
  <c r="J1358" i="1"/>
  <c r="H1358" i="1"/>
  <c r="T1357" i="1"/>
  <c r="P1357" i="1"/>
  <c r="L1357" i="1"/>
  <c r="J1357" i="1"/>
  <c r="F1357" i="1"/>
  <c r="T1356" i="1"/>
  <c r="R1356" i="1"/>
  <c r="N1356" i="1"/>
  <c r="L1356" i="1"/>
  <c r="H1356" i="1"/>
  <c r="T1355" i="1"/>
  <c r="R1355" i="1"/>
  <c r="L1355" i="1"/>
  <c r="J1355" i="1"/>
  <c r="Y1349" i="1"/>
  <c r="W1349" i="1"/>
  <c r="U1349" i="1"/>
  <c r="S1349" i="1"/>
  <c r="Q1349" i="1"/>
  <c r="O1349" i="1"/>
  <c r="M1349" i="1"/>
  <c r="K1349" i="1"/>
  <c r="I1349" i="1"/>
  <c r="G1349" i="1"/>
  <c r="E1349" i="1"/>
  <c r="U1347" i="1"/>
  <c r="M1347" i="1"/>
  <c r="K1347" i="1"/>
  <c r="I1347" i="1"/>
  <c r="E1347" i="1"/>
  <c r="S1346" i="1"/>
  <c r="Q1346" i="1"/>
  <c r="K1346" i="1"/>
  <c r="E1346" i="1"/>
  <c r="Y1342" i="1"/>
  <c r="Z1342" i="1" s="1"/>
  <c r="S1342" i="1"/>
  <c r="T1342" i="1" s="1"/>
  <c r="K1342" i="1"/>
  <c r="L1342" i="1" s="1"/>
  <c r="I1342" i="1"/>
  <c r="J1342" i="1" s="1"/>
  <c r="Y1341" i="1"/>
  <c r="Z1341" i="1" s="1"/>
  <c r="W1341" i="1"/>
  <c r="U1341" i="1"/>
  <c r="T1341" i="1"/>
  <c r="S1341" i="1"/>
  <c r="S1347" i="1" s="1"/>
  <c r="Q1341" i="1"/>
  <c r="Q1342" i="1" s="1"/>
  <c r="R1342" i="1" s="1"/>
  <c r="O1341" i="1"/>
  <c r="O1347" i="1" s="1"/>
  <c r="N1341" i="1"/>
  <c r="M1341" i="1"/>
  <c r="L1341" i="1"/>
  <c r="K1341" i="1"/>
  <c r="I1341" i="1"/>
  <c r="J1341" i="1" s="1"/>
  <c r="G1341" i="1"/>
  <c r="F1341" i="1"/>
  <c r="E1341" i="1"/>
  <c r="Z1340" i="1"/>
  <c r="Y1340" i="1"/>
  <c r="Z1336" i="1" s="1"/>
  <c r="W1340" i="1"/>
  <c r="U1340" i="1"/>
  <c r="T1340" i="1"/>
  <c r="S1340" i="1"/>
  <c r="T1336" i="1" s="1"/>
  <c r="R1340" i="1"/>
  <c r="Q1340" i="1"/>
  <c r="R1332" i="1" s="1"/>
  <c r="O1340" i="1"/>
  <c r="O1346" i="1" s="1"/>
  <c r="M1340" i="1"/>
  <c r="N1336" i="1" s="1"/>
  <c r="L1340" i="1"/>
  <c r="K1340" i="1"/>
  <c r="J1340" i="1"/>
  <c r="I1340" i="1"/>
  <c r="J1336" i="1" s="1"/>
  <c r="G1340" i="1"/>
  <c r="H1329" i="1" s="1"/>
  <c r="E1340" i="1"/>
  <c r="Z1339" i="1"/>
  <c r="T1339" i="1"/>
  <c r="P1339" i="1"/>
  <c r="L1339" i="1"/>
  <c r="J1339" i="1"/>
  <c r="F1339" i="1"/>
  <c r="Z1338" i="1"/>
  <c r="T1338" i="1"/>
  <c r="R1338" i="1"/>
  <c r="P1338" i="1"/>
  <c r="L1338" i="1"/>
  <c r="J1338" i="1"/>
  <c r="F1338" i="1"/>
  <c r="Z1337" i="1"/>
  <c r="X1337" i="1"/>
  <c r="T1337" i="1"/>
  <c r="R1337" i="1"/>
  <c r="L1337" i="1"/>
  <c r="J1337" i="1"/>
  <c r="H1337" i="1"/>
  <c r="F1337" i="1"/>
  <c r="X1336" i="1"/>
  <c r="R1336" i="1"/>
  <c r="L1336" i="1"/>
  <c r="X1335" i="1"/>
  <c r="T1335" i="1"/>
  <c r="R1335" i="1"/>
  <c r="N1335" i="1"/>
  <c r="L1335" i="1"/>
  <c r="Z1334" i="1"/>
  <c r="X1334" i="1"/>
  <c r="T1334" i="1"/>
  <c r="R1334" i="1"/>
  <c r="L1334" i="1"/>
  <c r="J1334" i="1"/>
  <c r="Z1333" i="1"/>
  <c r="T1333" i="1"/>
  <c r="R1333" i="1"/>
  <c r="P1333" i="1"/>
  <c r="L1333" i="1"/>
  <c r="J1333" i="1"/>
  <c r="Z1332" i="1"/>
  <c r="V1332" i="1"/>
  <c r="T1332" i="1"/>
  <c r="P1332" i="1"/>
  <c r="L1332" i="1"/>
  <c r="J1332" i="1"/>
  <c r="F1332" i="1"/>
  <c r="Z1331" i="1"/>
  <c r="T1331" i="1"/>
  <c r="L1331" i="1"/>
  <c r="J1331" i="1"/>
  <c r="F1331" i="1"/>
  <c r="Z1330" i="1"/>
  <c r="T1330" i="1"/>
  <c r="R1330" i="1"/>
  <c r="L1330" i="1"/>
  <c r="J1330" i="1"/>
  <c r="F1330" i="1"/>
  <c r="Z1329" i="1"/>
  <c r="X1329" i="1"/>
  <c r="T1329" i="1"/>
  <c r="R1329" i="1"/>
  <c r="L1329" i="1"/>
  <c r="J1329" i="1"/>
  <c r="F1329" i="1"/>
  <c r="Z1328" i="1"/>
  <c r="X1328" i="1"/>
  <c r="T1328" i="1"/>
  <c r="R1328" i="1"/>
  <c r="N1328" i="1"/>
  <c r="L1328" i="1"/>
  <c r="X1327" i="1"/>
  <c r="T1327" i="1"/>
  <c r="R1327" i="1"/>
  <c r="N1327" i="1"/>
  <c r="L1327" i="1"/>
  <c r="H1327" i="1"/>
  <c r="M1320" i="1"/>
  <c r="K1320" i="1"/>
  <c r="I1320" i="1"/>
  <c r="G1320" i="1"/>
  <c r="E1320" i="1"/>
  <c r="K1318" i="1"/>
  <c r="G1318" i="1"/>
  <c r="E1318" i="1"/>
  <c r="K1317" i="1"/>
  <c r="E1317" i="1"/>
  <c r="M1313" i="1"/>
  <c r="N1313" i="1" s="1"/>
  <c r="G1313" i="1"/>
  <c r="H1313" i="1" s="1"/>
  <c r="E1313" i="1"/>
  <c r="F1313" i="1" s="1"/>
  <c r="N1312" i="1"/>
  <c r="M1312" i="1"/>
  <c r="M1318" i="1" s="1"/>
  <c r="K1312" i="1"/>
  <c r="I1312" i="1"/>
  <c r="G1312" i="1"/>
  <c r="H1312" i="1" s="1"/>
  <c r="F1312" i="1"/>
  <c r="E1312" i="1"/>
  <c r="N1311" i="1"/>
  <c r="M1311" i="1"/>
  <c r="M1317" i="1" s="1"/>
  <c r="K1311" i="1"/>
  <c r="I1311" i="1"/>
  <c r="J1308" i="1" s="1"/>
  <c r="H1311" i="1"/>
  <c r="G1311" i="1"/>
  <c r="G1317" i="1" s="1"/>
  <c r="F1311" i="1"/>
  <c r="E1311" i="1"/>
  <c r="F1305" i="1" s="1"/>
  <c r="L1310" i="1"/>
  <c r="H1310" i="1"/>
  <c r="F1310" i="1"/>
  <c r="L1309" i="1"/>
  <c r="F1309" i="1"/>
  <c r="N1308" i="1"/>
  <c r="L1308" i="1"/>
  <c r="H1308" i="1"/>
  <c r="F1308" i="1"/>
  <c r="N1307" i="1"/>
  <c r="J1307" i="1"/>
  <c r="H1307" i="1"/>
  <c r="F1307" i="1"/>
  <c r="N1306" i="1"/>
  <c r="H1306" i="1"/>
  <c r="N1305" i="1"/>
  <c r="H1305" i="1"/>
  <c r="N1304" i="1"/>
  <c r="H1304" i="1"/>
  <c r="F1304" i="1"/>
  <c r="N1303" i="1"/>
  <c r="L1303" i="1"/>
  <c r="H1303" i="1"/>
  <c r="F1303" i="1"/>
  <c r="L1302" i="1"/>
  <c r="H1302" i="1"/>
  <c r="F1302" i="1"/>
  <c r="L1301" i="1"/>
  <c r="H1301" i="1"/>
  <c r="F1301" i="1"/>
  <c r="N1300" i="1"/>
  <c r="L1300" i="1"/>
  <c r="J1300" i="1"/>
  <c r="H1300" i="1"/>
  <c r="F1300" i="1"/>
  <c r="N1299" i="1"/>
  <c r="H1299" i="1"/>
  <c r="F1299" i="1"/>
  <c r="N1298" i="1"/>
  <c r="J1298" i="1"/>
  <c r="H1298" i="1"/>
  <c r="U1291" i="1"/>
  <c r="S1291" i="1"/>
  <c r="Q1291" i="1"/>
  <c r="O1291" i="1"/>
  <c r="M1291" i="1"/>
  <c r="K1291" i="1"/>
  <c r="I1291" i="1"/>
  <c r="G1291" i="1"/>
  <c r="E1291" i="1"/>
  <c r="U1289" i="1"/>
  <c r="Q1289" i="1"/>
  <c r="M1289" i="1"/>
  <c r="G1289" i="1"/>
  <c r="E1289" i="1"/>
  <c r="U1288" i="1"/>
  <c r="O1288" i="1"/>
  <c r="I1288" i="1"/>
  <c r="G1288" i="1"/>
  <c r="E1288" i="1"/>
  <c r="O1284" i="1"/>
  <c r="P1284" i="1" s="1"/>
  <c r="G1284" i="1"/>
  <c r="H1284" i="1" s="1"/>
  <c r="U1283" i="1"/>
  <c r="S1283" i="1"/>
  <c r="R1283" i="1"/>
  <c r="Q1283" i="1"/>
  <c r="Q1284" i="1" s="1"/>
  <c r="R1284" i="1" s="1"/>
  <c r="O1283" i="1"/>
  <c r="O1289" i="1" s="1"/>
  <c r="M1283" i="1"/>
  <c r="K1283" i="1"/>
  <c r="I1283" i="1"/>
  <c r="I1289" i="1" s="1"/>
  <c r="H1283" i="1"/>
  <c r="G1283" i="1"/>
  <c r="E1283" i="1"/>
  <c r="U1282" i="1"/>
  <c r="T1282" i="1"/>
  <c r="S1282" i="1"/>
  <c r="R1282" i="1"/>
  <c r="Q1282" i="1"/>
  <c r="Q1288" i="1" s="1"/>
  <c r="O1282" i="1"/>
  <c r="P1279" i="1" s="1"/>
  <c r="M1282" i="1"/>
  <c r="K1282" i="1"/>
  <c r="L1279" i="1" s="1"/>
  <c r="J1282" i="1"/>
  <c r="I1282" i="1"/>
  <c r="J1281" i="1" s="1"/>
  <c r="H1282" i="1"/>
  <c r="G1282" i="1"/>
  <c r="E1282" i="1"/>
  <c r="F1274" i="1" s="1"/>
  <c r="V1281" i="1"/>
  <c r="R1281" i="1"/>
  <c r="N1281" i="1"/>
  <c r="H1281" i="1"/>
  <c r="V1280" i="1"/>
  <c r="T1280" i="1"/>
  <c r="R1280" i="1"/>
  <c r="P1280" i="1"/>
  <c r="N1280" i="1"/>
  <c r="J1280" i="1"/>
  <c r="H1280" i="1"/>
  <c r="V1279" i="1"/>
  <c r="R1279" i="1"/>
  <c r="J1279" i="1"/>
  <c r="H1279" i="1"/>
  <c r="F1279" i="1"/>
  <c r="R1278" i="1"/>
  <c r="N1278" i="1"/>
  <c r="J1278" i="1"/>
  <c r="H1278" i="1"/>
  <c r="V1277" i="1"/>
  <c r="T1277" i="1"/>
  <c r="R1277" i="1"/>
  <c r="P1277" i="1"/>
  <c r="N1277" i="1"/>
  <c r="J1277" i="1"/>
  <c r="V1276" i="1"/>
  <c r="R1276" i="1"/>
  <c r="N1276" i="1"/>
  <c r="J1276" i="1"/>
  <c r="H1276" i="1"/>
  <c r="T1275" i="1"/>
  <c r="R1275" i="1"/>
  <c r="N1275" i="1"/>
  <c r="J1275" i="1"/>
  <c r="H1275" i="1"/>
  <c r="V1274" i="1"/>
  <c r="T1274" i="1"/>
  <c r="R1274" i="1"/>
  <c r="P1274" i="1"/>
  <c r="J1274" i="1"/>
  <c r="V1273" i="1"/>
  <c r="T1273" i="1"/>
  <c r="R1273" i="1"/>
  <c r="N1273" i="1"/>
  <c r="J1273" i="1"/>
  <c r="H1273" i="1"/>
  <c r="V1272" i="1"/>
  <c r="T1272" i="1"/>
  <c r="R1272" i="1"/>
  <c r="P1272" i="1"/>
  <c r="N1272" i="1"/>
  <c r="J1272" i="1"/>
  <c r="H1272" i="1"/>
  <c r="V1271" i="1"/>
  <c r="R1271" i="1"/>
  <c r="J1271" i="1"/>
  <c r="H1271" i="1"/>
  <c r="F1271" i="1"/>
  <c r="V1270" i="1"/>
  <c r="R1270" i="1"/>
  <c r="N1270" i="1"/>
  <c r="J1270" i="1"/>
  <c r="H1270" i="1"/>
  <c r="F1270" i="1"/>
  <c r="V1269" i="1"/>
  <c r="R1269" i="1"/>
  <c r="N1269" i="1"/>
  <c r="J1269" i="1"/>
  <c r="H1269" i="1"/>
  <c r="O1263" i="1"/>
  <c r="M1263" i="1"/>
  <c r="K1263" i="1"/>
  <c r="I1263" i="1"/>
  <c r="G1263" i="1"/>
  <c r="E1263" i="1"/>
  <c r="O1261" i="1"/>
  <c r="I1261" i="1"/>
  <c r="E1261" i="1"/>
  <c r="K1260" i="1"/>
  <c r="E1260" i="1"/>
  <c r="O1256" i="1"/>
  <c r="P1256" i="1" s="1"/>
  <c r="O1255" i="1"/>
  <c r="M1255" i="1"/>
  <c r="K1255" i="1"/>
  <c r="I1255" i="1"/>
  <c r="G1255" i="1"/>
  <c r="G1261" i="1" s="1"/>
  <c r="E1255" i="1"/>
  <c r="F1255" i="1" s="1"/>
  <c r="O1254" i="1"/>
  <c r="N1254" i="1"/>
  <c r="M1254" i="1"/>
  <c r="M1260" i="1" s="1"/>
  <c r="L1254" i="1"/>
  <c r="K1254" i="1"/>
  <c r="K1256" i="1" s="1"/>
  <c r="L1256" i="1" s="1"/>
  <c r="I1254" i="1"/>
  <c r="G1254" i="1"/>
  <c r="G1256" i="1" s="1"/>
  <c r="H1256" i="1" s="1"/>
  <c r="F1254" i="1"/>
  <c r="E1254" i="1"/>
  <c r="N1253" i="1"/>
  <c r="F1253" i="1"/>
  <c r="N1252" i="1"/>
  <c r="L1252" i="1"/>
  <c r="F1252" i="1"/>
  <c r="N1251" i="1"/>
  <c r="L1251" i="1"/>
  <c r="F1251" i="1"/>
  <c r="N1250" i="1"/>
  <c r="F1250" i="1"/>
  <c r="N1249" i="1"/>
  <c r="J1249" i="1"/>
  <c r="F1249" i="1"/>
  <c r="N1248" i="1"/>
  <c r="L1248" i="1"/>
  <c r="F1248" i="1"/>
  <c r="N1247" i="1"/>
  <c r="L1247" i="1"/>
  <c r="F1247" i="1"/>
  <c r="N1246" i="1"/>
  <c r="L1246" i="1"/>
  <c r="F1246" i="1"/>
  <c r="N1245" i="1"/>
  <c r="F1245" i="1"/>
  <c r="N1244" i="1"/>
  <c r="L1244" i="1"/>
  <c r="F1244" i="1"/>
  <c r="N1243" i="1"/>
  <c r="L1243" i="1"/>
  <c r="F1243" i="1"/>
  <c r="N1242" i="1"/>
  <c r="L1242" i="1"/>
  <c r="J1242" i="1"/>
  <c r="F1242" i="1"/>
  <c r="N1241" i="1"/>
  <c r="J1241" i="1"/>
  <c r="F1241" i="1"/>
  <c r="M1234" i="1"/>
  <c r="K1234" i="1"/>
  <c r="I1234" i="1"/>
  <c r="G1234" i="1"/>
  <c r="E1234" i="1"/>
  <c r="M1232" i="1"/>
  <c r="K1232" i="1"/>
  <c r="I1232" i="1"/>
  <c r="M1231" i="1"/>
  <c r="G1231" i="1"/>
  <c r="E1231" i="1"/>
  <c r="N1227" i="1"/>
  <c r="M1227" i="1"/>
  <c r="K1227" i="1"/>
  <c r="L1227" i="1" s="1"/>
  <c r="F1227" i="1"/>
  <c r="E1227" i="1"/>
  <c r="M1226" i="1"/>
  <c r="N1226" i="1" s="1"/>
  <c r="K1226" i="1"/>
  <c r="J1226" i="1"/>
  <c r="I1226" i="1"/>
  <c r="H1226" i="1"/>
  <c r="G1226" i="1"/>
  <c r="G1232" i="1" s="1"/>
  <c r="E1226" i="1"/>
  <c r="E1232" i="1" s="1"/>
  <c r="N1225" i="1"/>
  <c r="M1225" i="1"/>
  <c r="L1225" i="1"/>
  <c r="K1225" i="1"/>
  <c r="L1217" i="1" s="1"/>
  <c r="J1225" i="1"/>
  <c r="I1225" i="1"/>
  <c r="J1222" i="1" s="1"/>
  <c r="G1225" i="1"/>
  <c r="H1225" i="1" s="1"/>
  <c r="F1225" i="1"/>
  <c r="E1225" i="1"/>
  <c r="F1224" i="1" s="1"/>
  <c r="N1224" i="1"/>
  <c r="L1224" i="1"/>
  <c r="J1224" i="1"/>
  <c r="H1224" i="1"/>
  <c r="N1223" i="1"/>
  <c r="L1223" i="1"/>
  <c r="H1223" i="1"/>
  <c r="F1223" i="1"/>
  <c r="N1222" i="1"/>
  <c r="L1222" i="1"/>
  <c r="H1222" i="1"/>
  <c r="F1222" i="1"/>
  <c r="N1221" i="1"/>
  <c r="L1221" i="1"/>
  <c r="H1221" i="1"/>
  <c r="F1221" i="1"/>
  <c r="N1220" i="1"/>
  <c r="L1220" i="1"/>
  <c r="F1220" i="1"/>
  <c r="N1219" i="1"/>
  <c r="L1219" i="1"/>
  <c r="J1219" i="1"/>
  <c r="F1219" i="1"/>
  <c r="N1218" i="1"/>
  <c r="J1218" i="1"/>
  <c r="F1218" i="1"/>
  <c r="N1217" i="1"/>
  <c r="F1217" i="1"/>
  <c r="N1216" i="1"/>
  <c r="L1216" i="1"/>
  <c r="J1216" i="1"/>
  <c r="H1216" i="1"/>
  <c r="F1216" i="1"/>
  <c r="N1215" i="1"/>
  <c r="L1215" i="1"/>
  <c r="H1215" i="1"/>
  <c r="F1215" i="1"/>
  <c r="N1214" i="1"/>
  <c r="L1214" i="1"/>
  <c r="H1214" i="1"/>
  <c r="F1214" i="1"/>
  <c r="N1213" i="1"/>
  <c r="L1213" i="1"/>
  <c r="H1213" i="1"/>
  <c r="F1213" i="1"/>
  <c r="N1212" i="1"/>
  <c r="L1212" i="1"/>
  <c r="F1212" i="1"/>
  <c r="U1205" i="1"/>
  <c r="S1205" i="1"/>
  <c r="Q1205" i="1"/>
  <c r="O1205" i="1"/>
  <c r="M1205" i="1"/>
  <c r="K1205" i="1"/>
  <c r="I1205" i="1"/>
  <c r="G1205" i="1"/>
  <c r="E1205" i="1"/>
  <c r="U1203" i="1"/>
  <c r="S1203" i="1"/>
  <c r="I1203" i="1"/>
  <c r="E1203" i="1"/>
  <c r="U1202" i="1"/>
  <c r="K1202" i="1"/>
  <c r="G1202" i="1"/>
  <c r="E1202" i="1"/>
  <c r="U1198" i="1"/>
  <c r="V1198" i="1" s="1"/>
  <c r="P1198" i="1"/>
  <c r="O1198" i="1"/>
  <c r="M1198" i="1"/>
  <c r="N1198" i="1" s="1"/>
  <c r="H1198" i="1"/>
  <c r="G1198" i="1"/>
  <c r="E1198" i="1"/>
  <c r="F1198" i="1" s="1"/>
  <c r="U1197" i="1"/>
  <c r="T1197" i="1"/>
  <c r="S1197" i="1"/>
  <c r="R1197" i="1"/>
  <c r="Q1197" i="1"/>
  <c r="Q1203" i="1" s="1"/>
  <c r="O1197" i="1"/>
  <c r="P1197" i="1" s="1"/>
  <c r="M1197" i="1"/>
  <c r="M1203" i="1" s="1"/>
  <c r="L1197" i="1"/>
  <c r="K1197" i="1"/>
  <c r="K1203" i="1" s="1"/>
  <c r="J1197" i="1"/>
  <c r="I1197" i="1"/>
  <c r="G1197" i="1"/>
  <c r="H1197" i="1" s="1"/>
  <c r="E1197" i="1"/>
  <c r="V1196" i="1"/>
  <c r="U1196" i="1"/>
  <c r="V1193" i="1" s="1"/>
  <c r="T1196" i="1"/>
  <c r="S1196" i="1"/>
  <c r="S1202" i="1" s="1"/>
  <c r="Q1196" i="1"/>
  <c r="R1196" i="1" s="1"/>
  <c r="P1196" i="1"/>
  <c r="O1196" i="1"/>
  <c r="O1202" i="1" s="1"/>
  <c r="N1196" i="1"/>
  <c r="M1196" i="1"/>
  <c r="N1189" i="1" s="1"/>
  <c r="L1196" i="1"/>
  <c r="K1196" i="1"/>
  <c r="L1190" i="1" s="1"/>
  <c r="I1196" i="1"/>
  <c r="J1196" i="1" s="1"/>
  <c r="H1196" i="1"/>
  <c r="G1196" i="1"/>
  <c r="H1192" i="1" s="1"/>
  <c r="F1196" i="1"/>
  <c r="E1196" i="1"/>
  <c r="F1193" i="1" s="1"/>
  <c r="V1195" i="1"/>
  <c r="T1195" i="1"/>
  <c r="P1195" i="1"/>
  <c r="J1195" i="1"/>
  <c r="H1195" i="1"/>
  <c r="F1195" i="1"/>
  <c r="V1194" i="1"/>
  <c r="R1194" i="1"/>
  <c r="P1194" i="1"/>
  <c r="L1194" i="1"/>
  <c r="H1194" i="1"/>
  <c r="F1194" i="1"/>
  <c r="P1193" i="1"/>
  <c r="N1193" i="1"/>
  <c r="J1193" i="1"/>
  <c r="H1193" i="1"/>
  <c r="V1192" i="1"/>
  <c r="P1192" i="1"/>
  <c r="N1192" i="1"/>
  <c r="L1192" i="1"/>
  <c r="J1192" i="1"/>
  <c r="F1192" i="1"/>
  <c r="V1191" i="1"/>
  <c r="R1191" i="1"/>
  <c r="P1191" i="1"/>
  <c r="N1191" i="1"/>
  <c r="L1191" i="1"/>
  <c r="H1191" i="1"/>
  <c r="F1191" i="1"/>
  <c r="V1190" i="1"/>
  <c r="T1190" i="1"/>
  <c r="P1190" i="1"/>
  <c r="N1190" i="1"/>
  <c r="J1190" i="1"/>
  <c r="H1190" i="1"/>
  <c r="F1190" i="1"/>
  <c r="V1189" i="1"/>
  <c r="R1189" i="1"/>
  <c r="P1189" i="1"/>
  <c r="H1189" i="1"/>
  <c r="F1189" i="1"/>
  <c r="V1188" i="1"/>
  <c r="T1188" i="1"/>
  <c r="R1188" i="1"/>
  <c r="P1188" i="1"/>
  <c r="N1188" i="1"/>
  <c r="H1188" i="1"/>
  <c r="F1188" i="1"/>
  <c r="V1187" i="1"/>
  <c r="T1187" i="1"/>
  <c r="P1187" i="1"/>
  <c r="N1187" i="1"/>
  <c r="J1187" i="1"/>
  <c r="H1187" i="1"/>
  <c r="F1187" i="1"/>
  <c r="V1186" i="1"/>
  <c r="R1186" i="1"/>
  <c r="P1186" i="1"/>
  <c r="N1186" i="1"/>
  <c r="L1186" i="1"/>
  <c r="H1186" i="1"/>
  <c r="F1186" i="1"/>
  <c r="V1185" i="1"/>
  <c r="P1185" i="1"/>
  <c r="N1185" i="1"/>
  <c r="J1185" i="1"/>
  <c r="H1185" i="1"/>
  <c r="V1184" i="1"/>
  <c r="P1184" i="1"/>
  <c r="N1184" i="1"/>
  <c r="L1184" i="1"/>
  <c r="J1184" i="1"/>
  <c r="H1184" i="1"/>
  <c r="F1184" i="1"/>
  <c r="V1183" i="1"/>
  <c r="R1183" i="1"/>
  <c r="P1183" i="1"/>
  <c r="N1183" i="1"/>
  <c r="L1183" i="1"/>
  <c r="H1183" i="1"/>
  <c r="F1183" i="1"/>
  <c r="O1177" i="1"/>
  <c r="M1177" i="1"/>
  <c r="K1177" i="1"/>
  <c r="I1177" i="1"/>
  <c r="G1177" i="1"/>
  <c r="E1177" i="1"/>
  <c r="O1175" i="1"/>
  <c r="I1175" i="1"/>
  <c r="K1174" i="1"/>
  <c r="E1174" i="1"/>
  <c r="O1169" i="1"/>
  <c r="M1169" i="1"/>
  <c r="K1169" i="1"/>
  <c r="I1169" i="1"/>
  <c r="G1169" i="1"/>
  <c r="G1175" i="1" s="1"/>
  <c r="E1169" i="1"/>
  <c r="F1169" i="1" s="1"/>
  <c r="O1168" i="1"/>
  <c r="N1168" i="1"/>
  <c r="M1168" i="1"/>
  <c r="M1174" i="1" s="1"/>
  <c r="L1168" i="1"/>
  <c r="K1168" i="1"/>
  <c r="K1170" i="1" s="1"/>
  <c r="L1170" i="1" s="1"/>
  <c r="I1168" i="1"/>
  <c r="G1168" i="1"/>
  <c r="F1168" i="1"/>
  <c r="E1168" i="1"/>
  <c r="E1170" i="1" s="1"/>
  <c r="F1170" i="1" s="1"/>
  <c r="N1167" i="1"/>
  <c r="F1167" i="1"/>
  <c r="N1166" i="1"/>
  <c r="L1166" i="1"/>
  <c r="F1166" i="1"/>
  <c r="N1165" i="1"/>
  <c r="L1165" i="1"/>
  <c r="F1165" i="1"/>
  <c r="N1164" i="1"/>
  <c r="L1164" i="1"/>
  <c r="F1164" i="1"/>
  <c r="N1163" i="1"/>
  <c r="F1163" i="1"/>
  <c r="N1162" i="1"/>
  <c r="L1162" i="1"/>
  <c r="F1162" i="1"/>
  <c r="N1161" i="1"/>
  <c r="L1161" i="1"/>
  <c r="F1161" i="1"/>
  <c r="N1160" i="1"/>
  <c r="L1160" i="1"/>
  <c r="F1160" i="1"/>
  <c r="N1159" i="1"/>
  <c r="L1159" i="1"/>
  <c r="F1159" i="1"/>
  <c r="N1158" i="1"/>
  <c r="L1158" i="1"/>
  <c r="F1158" i="1"/>
  <c r="N1157" i="1"/>
  <c r="L1157" i="1"/>
  <c r="F1157" i="1"/>
  <c r="N1156" i="1"/>
  <c r="L1156" i="1"/>
  <c r="F1156" i="1"/>
  <c r="N1155" i="1"/>
  <c r="L1155" i="1"/>
  <c r="F1155" i="1"/>
  <c r="M1148" i="1"/>
  <c r="K1148" i="1"/>
  <c r="I1148" i="1"/>
  <c r="G1148" i="1"/>
  <c r="E1148" i="1"/>
  <c r="M1146" i="1"/>
  <c r="I1146" i="1"/>
  <c r="M1145" i="1"/>
  <c r="G1145" i="1"/>
  <c r="N1141" i="1"/>
  <c r="M1141" i="1"/>
  <c r="K1141" i="1"/>
  <c r="L1141" i="1" s="1"/>
  <c r="F1141" i="1"/>
  <c r="E1141" i="1"/>
  <c r="M1140" i="1"/>
  <c r="N1140" i="1" s="1"/>
  <c r="K1140" i="1"/>
  <c r="L1140" i="1" s="1"/>
  <c r="I1140" i="1"/>
  <c r="G1140" i="1"/>
  <c r="H1140" i="1" s="1"/>
  <c r="E1140" i="1"/>
  <c r="E1146" i="1" s="1"/>
  <c r="M1139" i="1"/>
  <c r="N1139" i="1" s="1"/>
  <c r="L1139" i="1"/>
  <c r="K1139" i="1"/>
  <c r="K1145" i="1" s="1"/>
  <c r="J1139" i="1"/>
  <c r="I1139" i="1"/>
  <c r="J1130" i="1" s="1"/>
  <c r="G1139" i="1"/>
  <c r="H1139" i="1" s="1"/>
  <c r="E1139" i="1"/>
  <c r="F1138" i="1" s="1"/>
  <c r="N1138" i="1"/>
  <c r="L1138" i="1"/>
  <c r="J1138" i="1"/>
  <c r="H1138" i="1"/>
  <c r="N1137" i="1"/>
  <c r="H1137" i="1"/>
  <c r="F1137" i="1"/>
  <c r="N1136" i="1"/>
  <c r="L1136" i="1"/>
  <c r="H1136" i="1"/>
  <c r="N1135" i="1"/>
  <c r="L1135" i="1"/>
  <c r="H1135" i="1"/>
  <c r="F1135" i="1"/>
  <c r="N1134" i="1"/>
  <c r="L1134" i="1"/>
  <c r="F1134" i="1"/>
  <c r="N1133" i="1"/>
  <c r="L1133" i="1"/>
  <c r="F1133" i="1"/>
  <c r="N1132" i="1"/>
  <c r="L1132" i="1"/>
  <c r="F1132" i="1"/>
  <c r="N1131" i="1"/>
  <c r="L1131" i="1"/>
  <c r="F1131" i="1"/>
  <c r="N1130" i="1"/>
  <c r="L1130" i="1"/>
  <c r="H1130" i="1"/>
  <c r="F1130" i="1"/>
  <c r="N1129" i="1"/>
  <c r="L1129" i="1"/>
  <c r="H1129" i="1"/>
  <c r="F1129" i="1"/>
  <c r="N1128" i="1"/>
  <c r="L1128" i="1"/>
  <c r="H1128" i="1"/>
  <c r="F1128" i="1"/>
  <c r="N1127" i="1"/>
  <c r="L1127" i="1"/>
  <c r="H1127" i="1"/>
  <c r="F1127" i="1"/>
  <c r="N1126" i="1"/>
  <c r="L1126" i="1"/>
  <c r="F1126" i="1"/>
  <c r="U1119" i="1"/>
  <c r="S1119" i="1"/>
  <c r="Q1119" i="1"/>
  <c r="O1119" i="1"/>
  <c r="M1119" i="1"/>
  <c r="K1119" i="1"/>
  <c r="I1119" i="1"/>
  <c r="G1119" i="1"/>
  <c r="E1119" i="1"/>
  <c r="U1117" i="1"/>
  <c r="S1117" i="1"/>
  <c r="E1117" i="1"/>
  <c r="U1116" i="1"/>
  <c r="G1116" i="1"/>
  <c r="E1116" i="1"/>
  <c r="U1112" i="1"/>
  <c r="V1112" i="1" s="1"/>
  <c r="O1112" i="1"/>
  <c r="P1112" i="1" s="1"/>
  <c r="M1112" i="1"/>
  <c r="N1112" i="1" s="1"/>
  <c r="H1112" i="1"/>
  <c r="G1112" i="1"/>
  <c r="E1112" i="1"/>
  <c r="F1112" i="1" s="1"/>
  <c r="U1111" i="1"/>
  <c r="V1111" i="1" s="1"/>
  <c r="S1111" i="1"/>
  <c r="R1111" i="1"/>
  <c r="Q1111" i="1"/>
  <c r="Q1117" i="1" s="1"/>
  <c r="O1111" i="1"/>
  <c r="P1111" i="1" s="1"/>
  <c r="M1111" i="1"/>
  <c r="M1117" i="1" s="1"/>
  <c r="K1111" i="1"/>
  <c r="K1117" i="1" s="1"/>
  <c r="I1111" i="1"/>
  <c r="I1117" i="1" s="1"/>
  <c r="G1111" i="1"/>
  <c r="H1111" i="1" s="1"/>
  <c r="E1111" i="1"/>
  <c r="F1111" i="1" s="1"/>
  <c r="V1110" i="1"/>
  <c r="U1110" i="1"/>
  <c r="S1110" i="1"/>
  <c r="Q1110" i="1"/>
  <c r="R1110" i="1" s="1"/>
  <c r="O1110" i="1"/>
  <c r="O1116" i="1" s="1"/>
  <c r="N1110" i="1"/>
  <c r="M1110" i="1"/>
  <c r="N1109" i="1" s="1"/>
  <c r="L1110" i="1"/>
  <c r="K1110" i="1"/>
  <c r="L1111" i="1" s="1"/>
  <c r="I1110" i="1"/>
  <c r="J1110" i="1" s="1"/>
  <c r="G1110" i="1"/>
  <c r="H1106" i="1" s="1"/>
  <c r="F1110" i="1"/>
  <c r="E1110" i="1"/>
  <c r="F1107" i="1" s="1"/>
  <c r="V1109" i="1"/>
  <c r="P1109" i="1"/>
  <c r="J1109" i="1"/>
  <c r="F1109" i="1"/>
  <c r="V1108" i="1"/>
  <c r="R1108" i="1"/>
  <c r="N1108" i="1"/>
  <c r="L1108" i="1"/>
  <c r="H1108" i="1"/>
  <c r="F1108" i="1"/>
  <c r="V1107" i="1"/>
  <c r="P1107" i="1"/>
  <c r="N1107" i="1"/>
  <c r="J1107" i="1"/>
  <c r="H1107" i="1"/>
  <c r="V1106" i="1"/>
  <c r="P1106" i="1"/>
  <c r="N1106" i="1"/>
  <c r="L1106" i="1"/>
  <c r="J1106" i="1"/>
  <c r="F1106" i="1"/>
  <c r="V1105" i="1"/>
  <c r="R1105" i="1"/>
  <c r="P1105" i="1"/>
  <c r="N1105" i="1"/>
  <c r="L1105" i="1"/>
  <c r="H1105" i="1"/>
  <c r="F1105" i="1"/>
  <c r="V1104" i="1"/>
  <c r="P1104" i="1"/>
  <c r="N1104" i="1"/>
  <c r="J1104" i="1"/>
  <c r="H1104" i="1"/>
  <c r="F1104" i="1"/>
  <c r="V1103" i="1"/>
  <c r="R1103" i="1"/>
  <c r="P1103" i="1"/>
  <c r="N1103" i="1"/>
  <c r="H1103" i="1"/>
  <c r="F1103" i="1"/>
  <c r="V1102" i="1"/>
  <c r="R1102" i="1"/>
  <c r="P1102" i="1"/>
  <c r="N1102" i="1"/>
  <c r="H1102" i="1"/>
  <c r="F1102" i="1"/>
  <c r="V1101" i="1"/>
  <c r="P1101" i="1"/>
  <c r="N1101" i="1"/>
  <c r="J1101" i="1"/>
  <c r="H1101" i="1"/>
  <c r="F1101" i="1"/>
  <c r="V1100" i="1"/>
  <c r="R1100" i="1"/>
  <c r="P1100" i="1"/>
  <c r="N1100" i="1"/>
  <c r="H1100" i="1"/>
  <c r="F1100" i="1"/>
  <c r="V1099" i="1"/>
  <c r="P1099" i="1"/>
  <c r="N1099" i="1"/>
  <c r="J1099" i="1"/>
  <c r="H1099" i="1"/>
  <c r="F1099" i="1"/>
  <c r="V1098" i="1"/>
  <c r="P1098" i="1"/>
  <c r="N1098" i="1"/>
  <c r="L1098" i="1"/>
  <c r="J1098" i="1"/>
  <c r="H1098" i="1"/>
  <c r="F1098" i="1"/>
  <c r="V1097" i="1"/>
  <c r="R1097" i="1"/>
  <c r="P1097" i="1"/>
  <c r="N1097" i="1"/>
  <c r="L1097" i="1"/>
  <c r="H1097" i="1"/>
  <c r="F1097" i="1"/>
  <c r="K1091" i="1"/>
  <c r="I1091" i="1"/>
  <c r="G1091" i="1"/>
  <c r="E1091" i="1"/>
  <c r="K1089" i="1"/>
  <c r="I1088" i="1"/>
  <c r="L1084" i="1"/>
  <c r="L1083" i="1"/>
  <c r="K1083" i="1"/>
  <c r="J1083" i="1"/>
  <c r="I1083" i="1"/>
  <c r="I1089" i="1" s="1"/>
  <c r="G1083" i="1"/>
  <c r="E1083" i="1"/>
  <c r="L1082" i="1"/>
  <c r="K1082" i="1"/>
  <c r="K1084" i="1" s="1"/>
  <c r="J1082" i="1"/>
  <c r="I1082" i="1"/>
  <c r="I1084" i="1" s="1"/>
  <c r="J1084" i="1" s="1"/>
  <c r="G1082" i="1"/>
  <c r="G1084" i="1" s="1"/>
  <c r="H1084" i="1" s="1"/>
  <c r="E1082" i="1"/>
  <c r="E1088" i="1" s="1"/>
  <c r="L1081" i="1"/>
  <c r="J1081" i="1"/>
  <c r="L1080" i="1"/>
  <c r="J1080" i="1"/>
  <c r="F1080" i="1"/>
  <c r="L1079" i="1"/>
  <c r="J1079" i="1"/>
  <c r="L1078" i="1"/>
  <c r="J1078" i="1"/>
  <c r="L1077" i="1"/>
  <c r="J1077" i="1"/>
  <c r="L1076" i="1"/>
  <c r="J1076" i="1"/>
  <c r="F1076" i="1"/>
  <c r="L1075" i="1"/>
  <c r="J1075" i="1"/>
  <c r="L1074" i="1"/>
  <c r="J1074" i="1"/>
  <c r="L1073" i="1"/>
  <c r="J1073" i="1"/>
  <c r="L1072" i="1"/>
  <c r="J1072" i="1"/>
  <c r="L1071" i="1"/>
  <c r="J1071" i="1"/>
  <c r="L1070" i="1"/>
  <c r="J1070" i="1"/>
  <c r="L1069" i="1"/>
  <c r="J1069" i="1"/>
  <c r="M1062" i="1"/>
  <c r="K1062" i="1"/>
  <c r="I1062" i="1"/>
  <c r="G1062" i="1"/>
  <c r="E1062" i="1"/>
  <c r="E1060" i="1"/>
  <c r="K1059" i="1"/>
  <c r="I1059" i="1"/>
  <c r="J1055" i="1"/>
  <c r="I1055" i="1"/>
  <c r="G1055" i="1"/>
  <c r="H1055" i="1" s="1"/>
  <c r="N1054" i="1"/>
  <c r="M1054" i="1"/>
  <c r="M1060" i="1" s="1"/>
  <c r="K1054" i="1"/>
  <c r="K1060" i="1" s="1"/>
  <c r="I1054" i="1"/>
  <c r="J1054" i="1" s="1"/>
  <c r="G1054" i="1"/>
  <c r="H1054" i="1" s="1"/>
  <c r="F1054" i="1"/>
  <c r="E1054" i="1"/>
  <c r="N1053" i="1"/>
  <c r="M1053" i="1"/>
  <c r="K1053" i="1"/>
  <c r="L1053" i="1" s="1"/>
  <c r="I1053" i="1"/>
  <c r="J1053" i="1" s="1"/>
  <c r="H1053" i="1"/>
  <c r="G1053" i="1"/>
  <c r="G1059" i="1" s="1"/>
  <c r="F1053" i="1"/>
  <c r="E1053" i="1"/>
  <c r="L1052" i="1"/>
  <c r="H1052" i="1"/>
  <c r="F1052" i="1"/>
  <c r="L1051" i="1"/>
  <c r="J1051" i="1"/>
  <c r="J1050" i="1"/>
  <c r="H1050" i="1"/>
  <c r="F1050" i="1"/>
  <c r="N1049" i="1"/>
  <c r="J1049" i="1"/>
  <c r="N1048" i="1"/>
  <c r="J1048" i="1"/>
  <c r="H1048" i="1"/>
  <c r="J1047" i="1"/>
  <c r="H1047" i="1"/>
  <c r="L1046" i="1"/>
  <c r="J1046" i="1"/>
  <c r="H1046" i="1"/>
  <c r="L1045" i="1"/>
  <c r="J1045" i="1"/>
  <c r="H1045" i="1"/>
  <c r="F1045" i="1"/>
  <c r="L1044" i="1"/>
  <c r="J1044" i="1"/>
  <c r="H1044" i="1"/>
  <c r="F1044" i="1"/>
  <c r="L1043" i="1"/>
  <c r="J1043" i="1"/>
  <c r="H1043" i="1"/>
  <c r="J1042" i="1"/>
  <c r="H1042" i="1"/>
  <c r="F1042" i="1"/>
  <c r="N1041" i="1"/>
  <c r="J1041" i="1"/>
  <c r="H1041" i="1"/>
  <c r="N1040" i="1"/>
  <c r="J1040" i="1"/>
  <c r="H1040" i="1"/>
  <c r="U1033" i="1"/>
  <c r="S1033" i="1"/>
  <c r="Q1033" i="1"/>
  <c r="O1033" i="1"/>
  <c r="M1033" i="1"/>
  <c r="K1033" i="1"/>
  <c r="I1033" i="1"/>
  <c r="G1033" i="1"/>
  <c r="E1033" i="1"/>
  <c r="Q1031" i="1"/>
  <c r="K1031" i="1"/>
  <c r="G1031" i="1"/>
  <c r="S1030" i="1"/>
  <c r="O1030" i="1"/>
  <c r="M1030" i="1"/>
  <c r="I1030" i="1"/>
  <c r="S1026" i="1"/>
  <c r="T1026" i="1" s="1"/>
  <c r="Q1026" i="1"/>
  <c r="R1026" i="1" s="1"/>
  <c r="L1026" i="1"/>
  <c r="K1026" i="1"/>
  <c r="I1026" i="1"/>
  <c r="J1026" i="1" s="1"/>
  <c r="U1025" i="1"/>
  <c r="U1031" i="1" s="1"/>
  <c r="S1025" i="1"/>
  <c r="T1025" i="1" s="1"/>
  <c r="Q1025" i="1"/>
  <c r="R1025" i="1" s="1"/>
  <c r="P1025" i="1"/>
  <c r="O1025" i="1"/>
  <c r="O1031" i="1" s="1"/>
  <c r="M1025" i="1"/>
  <c r="K1025" i="1"/>
  <c r="L1025" i="1" s="1"/>
  <c r="I1025" i="1"/>
  <c r="I1031" i="1" s="1"/>
  <c r="G1025" i="1"/>
  <c r="F1025" i="1"/>
  <c r="E1025" i="1"/>
  <c r="E1031" i="1" s="1"/>
  <c r="U1024" i="1"/>
  <c r="V1024" i="1" s="1"/>
  <c r="S1024" i="1"/>
  <c r="T1024" i="1" s="1"/>
  <c r="R1024" i="1"/>
  <c r="Q1024" i="1"/>
  <c r="Q1030" i="1" s="1"/>
  <c r="P1024" i="1"/>
  <c r="O1024" i="1"/>
  <c r="M1024" i="1"/>
  <c r="N1024" i="1" s="1"/>
  <c r="K1024" i="1"/>
  <c r="K1030" i="1" s="1"/>
  <c r="J1024" i="1"/>
  <c r="I1024" i="1"/>
  <c r="J1023" i="1" s="1"/>
  <c r="G1024" i="1"/>
  <c r="H1025" i="1" s="1"/>
  <c r="E1024" i="1"/>
  <c r="F1024" i="1" s="1"/>
  <c r="T1023" i="1"/>
  <c r="R1023" i="1"/>
  <c r="N1023" i="1"/>
  <c r="L1023" i="1"/>
  <c r="T1022" i="1"/>
  <c r="R1022" i="1"/>
  <c r="P1022" i="1"/>
  <c r="N1022" i="1"/>
  <c r="J1022" i="1"/>
  <c r="V1021" i="1"/>
  <c r="T1021" i="1"/>
  <c r="R1021" i="1"/>
  <c r="P1021" i="1"/>
  <c r="L1021" i="1"/>
  <c r="F1021" i="1"/>
  <c r="T1020" i="1"/>
  <c r="R1020" i="1"/>
  <c r="N1020" i="1"/>
  <c r="J1020" i="1"/>
  <c r="V1019" i="1"/>
  <c r="T1019" i="1"/>
  <c r="R1019" i="1"/>
  <c r="L1019" i="1"/>
  <c r="J1019" i="1"/>
  <c r="F1019" i="1"/>
  <c r="V1018" i="1"/>
  <c r="T1018" i="1"/>
  <c r="R1018" i="1"/>
  <c r="L1018" i="1"/>
  <c r="J1018" i="1"/>
  <c r="H1018" i="1"/>
  <c r="F1018" i="1"/>
  <c r="T1017" i="1"/>
  <c r="R1017" i="1"/>
  <c r="N1017" i="1"/>
  <c r="L1017" i="1"/>
  <c r="J1017" i="1"/>
  <c r="H1017" i="1"/>
  <c r="V1016" i="1"/>
  <c r="T1016" i="1"/>
  <c r="R1016" i="1"/>
  <c r="P1016" i="1"/>
  <c r="L1016" i="1"/>
  <c r="J1016" i="1"/>
  <c r="F1016" i="1"/>
  <c r="T1015" i="1"/>
  <c r="R1015" i="1"/>
  <c r="N1015" i="1"/>
  <c r="L1015" i="1"/>
  <c r="J1015" i="1"/>
  <c r="T1014" i="1"/>
  <c r="R1014" i="1"/>
  <c r="P1014" i="1"/>
  <c r="N1014" i="1"/>
  <c r="L1014" i="1"/>
  <c r="J1014" i="1"/>
  <c r="V1013" i="1"/>
  <c r="T1013" i="1"/>
  <c r="R1013" i="1"/>
  <c r="P1013" i="1"/>
  <c r="L1013" i="1"/>
  <c r="J1013" i="1"/>
  <c r="F1013" i="1"/>
  <c r="T1012" i="1"/>
  <c r="R1012" i="1"/>
  <c r="N1012" i="1"/>
  <c r="L1012" i="1"/>
  <c r="J1012" i="1"/>
  <c r="V1011" i="1"/>
  <c r="T1011" i="1"/>
  <c r="R1011" i="1"/>
  <c r="L1011" i="1"/>
  <c r="J1011" i="1"/>
  <c r="F1011" i="1"/>
  <c r="O1005" i="1"/>
  <c r="K1005" i="1"/>
  <c r="I1005" i="1"/>
  <c r="G1005" i="1"/>
  <c r="E1005" i="1"/>
  <c r="O1003" i="1"/>
  <c r="I1003" i="1"/>
  <c r="O1002" i="1"/>
  <c r="G1002" i="1"/>
  <c r="P998" i="1"/>
  <c r="O998" i="1"/>
  <c r="K998" i="1"/>
  <c r="L998" i="1" s="1"/>
  <c r="F998" i="1"/>
  <c r="E998" i="1"/>
  <c r="O997" i="1"/>
  <c r="P997" i="1" s="1"/>
  <c r="K997" i="1"/>
  <c r="L997" i="1" s="1"/>
  <c r="I997" i="1"/>
  <c r="G997" i="1"/>
  <c r="H997" i="1" s="1"/>
  <c r="E997" i="1"/>
  <c r="E1003" i="1" s="1"/>
  <c r="O996" i="1"/>
  <c r="P991" i="1" s="1"/>
  <c r="L996" i="1"/>
  <c r="K996" i="1"/>
  <c r="K1002" i="1" s="1"/>
  <c r="J996" i="1"/>
  <c r="I996" i="1"/>
  <c r="J990" i="1" s="1"/>
  <c r="G996" i="1"/>
  <c r="H996" i="1" s="1"/>
  <c r="E996" i="1"/>
  <c r="F995" i="1" s="1"/>
  <c r="P995" i="1"/>
  <c r="L995" i="1"/>
  <c r="J995" i="1"/>
  <c r="H995" i="1"/>
  <c r="P994" i="1"/>
  <c r="H994" i="1"/>
  <c r="P993" i="1"/>
  <c r="L993" i="1"/>
  <c r="H993" i="1"/>
  <c r="P992" i="1"/>
  <c r="L992" i="1"/>
  <c r="H992" i="1"/>
  <c r="F992" i="1"/>
  <c r="L991" i="1"/>
  <c r="F991" i="1"/>
  <c r="P990" i="1"/>
  <c r="L990" i="1"/>
  <c r="F990" i="1"/>
  <c r="P989" i="1"/>
  <c r="L989" i="1"/>
  <c r="J989" i="1"/>
  <c r="F989" i="1"/>
  <c r="P988" i="1"/>
  <c r="L988" i="1"/>
  <c r="F988" i="1"/>
  <c r="P987" i="1"/>
  <c r="L987" i="1"/>
  <c r="J987" i="1"/>
  <c r="H987" i="1"/>
  <c r="F987" i="1"/>
  <c r="P986" i="1"/>
  <c r="L986" i="1"/>
  <c r="H986" i="1"/>
  <c r="F986" i="1"/>
  <c r="P985" i="1"/>
  <c r="L985" i="1"/>
  <c r="H985" i="1"/>
  <c r="F985" i="1"/>
  <c r="P984" i="1"/>
  <c r="L984" i="1"/>
  <c r="H984" i="1"/>
  <c r="F984" i="1"/>
  <c r="P983" i="1"/>
  <c r="L983" i="1"/>
  <c r="F983" i="1"/>
  <c r="M976" i="1"/>
  <c r="K976" i="1"/>
  <c r="I976" i="1"/>
  <c r="G976" i="1"/>
  <c r="E976" i="1"/>
  <c r="I974" i="1"/>
  <c r="E974" i="1"/>
  <c r="I973" i="1"/>
  <c r="I969" i="1"/>
  <c r="J969" i="1" s="1"/>
  <c r="M968" i="1"/>
  <c r="M974" i="1" s="1"/>
  <c r="K968" i="1"/>
  <c r="K969" i="1" s="1"/>
  <c r="L969" i="1" s="1"/>
  <c r="I968" i="1"/>
  <c r="J968" i="1" s="1"/>
  <c r="H968" i="1"/>
  <c r="G968" i="1"/>
  <c r="G974" i="1" s="1"/>
  <c r="E968" i="1"/>
  <c r="M967" i="1"/>
  <c r="M973" i="1" s="1"/>
  <c r="K967" i="1"/>
  <c r="K973" i="1" s="1"/>
  <c r="J967" i="1"/>
  <c r="I967" i="1"/>
  <c r="J962" i="1" s="1"/>
  <c r="H967" i="1"/>
  <c r="G967" i="1"/>
  <c r="E967" i="1"/>
  <c r="L966" i="1"/>
  <c r="J966" i="1"/>
  <c r="J965" i="1"/>
  <c r="L964" i="1"/>
  <c r="J964" i="1"/>
  <c r="H964" i="1"/>
  <c r="N963" i="1"/>
  <c r="J963" i="1"/>
  <c r="H963" i="1"/>
  <c r="L962" i="1"/>
  <c r="H962" i="1"/>
  <c r="L961" i="1"/>
  <c r="J961" i="1"/>
  <c r="H961" i="1"/>
  <c r="L960" i="1"/>
  <c r="L959" i="1"/>
  <c r="J959" i="1"/>
  <c r="L958" i="1"/>
  <c r="J958" i="1"/>
  <c r="L957" i="1"/>
  <c r="J957" i="1"/>
  <c r="L956" i="1"/>
  <c r="J956" i="1"/>
  <c r="H956" i="1"/>
  <c r="N955" i="1"/>
  <c r="L955" i="1"/>
  <c r="J955" i="1"/>
  <c r="H955" i="1"/>
  <c r="L954" i="1"/>
  <c r="J954" i="1"/>
  <c r="H954" i="1"/>
  <c r="U947" i="1"/>
  <c r="S947" i="1"/>
  <c r="Q947" i="1"/>
  <c r="O947" i="1"/>
  <c r="M947" i="1"/>
  <c r="K947" i="1"/>
  <c r="I947" i="1"/>
  <c r="G947" i="1"/>
  <c r="E947" i="1"/>
  <c r="Q945" i="1"/>
  <c r="O945" i="1"/>
  <c r="K945" i="1"/>
  <c r="E945" i="1"/>
  <c r="S944" i="1"/>
  <c r="M944" i="1"/>
  <c r="V940" i="1"/>
  <c r="U940" i="1"/>
  <c r="S940" i="1"/>
  <c r="T940" i="1" s="1"/>
  <c r="M940" i="1"/>
  <c r="N940" i="1" s="1"/>
  <c r="K940" i="1"/>
  <c r="L940" i="1" s="1"/>
  <c r="U939" i="1"/>
  <c r="V939" i="1" s="1"/>
  <c r="S939" i="1"/>
  <c r="T939" i="1" s="1"/>
  <c r="Q939" i="1"/>
  <c r="P939" i="1"/>
  <c r="O939" i="1"/>
  <c r="M939" i="1"/>
  <c r="K939" i="1"/>
  <c r="L939" i="1" s="1"/>
  <c r="I939" i="1"/>
  <c r="I945" i="1" s="1"/>
  <c r="G939" i="1"/>
  <c r="G945" i="1" s="1"/>
  <c r="E939" i="1"/>
  <c r="F939" i="1" s="1"/>
  <c r="U938" i="1"/>
  <c r="V938" i="1" s="1"/>
  <c r="T938" i="1"/>
  <c r="S938" i="1"/>
  <c r="Q938" i="1"/>
  <c r="R925" i="1" s="1"/>
  <c r="O938" i="1"/>
  <c r="M938" i="1"/>
  <c r="N937" i="1" s="1"/>
  <c r="L938" i="1"/>
  <c r="K938" i="1"/>
  <c r="K944" i="1" s="1"/>
  <c r="J938" i="1"/>
  <c r="I938" i="1"/>
  <c r="J939" i="1" s="1"/>
  <c r="G938" i="1"/>
  <c r="E938" i="1"/>
  <c r="F933" i="1" s="1"/>
  <c r="V937" i="1"/>
  <c r="T937" i="1"/>
  <c r="L937" i="1"/>
  <c r="F937" i="1"/>
  <c r="V936" i="1"/>
  <c r="T936" i="1"/>
  <c r="N936" i="1"/>
  <c r="J936" i="1"/>
  <c r="F936" i="1"/>
  <c r="V935" i="1"/>
  <c r="T935" i="1"/>
  <c r="P935" i="1"/>
  <c r="L935" i="1"/>
  <c r="J935" i="1"/>
  <c r="H935" i="1"/>
  <c r="F935" i="1"/>
  <c r="V934" i="1"/>
  <c r="T934" i="1"/>
  <c r="N934" i="1"/>
  <c r="L934" i="1"/>
  <c r="J934" i="1"/>
  <c r="H934" i="1"/>
  <c r="F934" i="1"/>
  <c r="V933" i="1"/>
  <c r="T933" i="1"/>
  <c r="P933" i="1"/>
  <c r="N933" i="1"/>
  <c r="L933" i="1"/>
  <c r="J933" i="1"/>
  <c r="H933" i="1"/>
  <c r="V932" i="1"/>
  <c r="T932" i="1"/>
  <c r="P932" i="1"/>
  <c r="N932" i="1"/>
  <c r="L932" i="1"/>
  <c r="J932" i="1"/>
  <c r="F932" i="1"/>
  <c r="V931" i="1"/>
  <c r="T931" i="1"/>
  <c r="P931" i="1"/>
  <c r="N931" i="1"/>
  <c r="L931" i="1"/>
  <c r="H931" i="1"/>
  <c r="V930" i="1"/>
  <c r="T930" i="1"/>
  <c r="P930" i="1"/>
  <c r="N930" i="1"/>
  <c r="L930" i="1"/>
  <c r="J930" i="1"/>
  <c r="F930" i="1"/>
  <c r="V929" i="1"/>
  <c r="T929" i="1"/>
  <c r="P929" i="1"/>
  <c r="N929" i="1"/>
  <c r="L929" i="1"/>
  <c r="H929" i="1"/>
  <c r="F929" i="1"/>
  <c r="V928" i="1"/>
  <c r="T928" i="1"/>
  <c r="P928" i="1"/>
  <c r="N928" i="1"/>
  <c r="L928" i="1"/>
  <c r="J928" i="1"/>
  <c r="H928" i="1"/>
  <c r="F928" i="1"/>
  <c r="V927" i="1"/>
  <c r="T927" i="1"/>
  <c r="P927" i="1"/>
  <c r="N927" i="1"/>
  <c r="L927" i="1"/>
  <c r="J927" i="1"/>
  <c r="H927" i="1"/>
  <c r="F927" i="1"/>
  <c r="V926" i="1"/>
  <c r="T926" i="1"/>
  <c r="P926" i="1"/>
  <c r="N926" i="1"/>
  <c r="L926" i="1"/>
  <c r="J926" i="1"/>
  <c r="H926" i="1"/>
  <c r="F926" i="1"/>
  <c r="V925" i="1"/>
  <c r="T925" i="1"/>
  <c r="P925" i="1"/>
  <c r="N925" i="1"/>
  <c r="L925" i="1"/>
  <c r="J925" i="1"/>
  <c r="H925" i="1"/>
  <c r="F925" i="1"/>
  <c r="K919" i="1"/>
  <c r="I919" i="1"/>
  <c r="G919" i="1"/>
  <c r="E919" i="1"/>
  <c r="K917" i="1"/>
  <c r="I916" i="1"/>
  <c r="L911" i="1"/>
  <c r="K911" i="1"/>
  <c r="J911" i="1"/>
  <c r="I911" i="1"/>
  <c r="I917" i="1" s="1"/>
  <c r="G911" i="1"/>
  <c r="E911" i="1"/>
  <c r="E917" i="1" s="1"/>
  <c r="L910" i="1"/>
  <c r="K910" i="1"/>
  <c r="K912" i="1" s="1"/>
  <c r="L912" i="1" s="1"/>
  <c r="J910" i="1"/>
  <c r="I910" i="1"/>
  <c r="J909" i="1" s="1"/>
  <c r="G910" i="1"/>
  <c r="E910" i="1"/>
  <c r="E916" i="1" s="1"/>
  <c r="L909" i="1"/>
  <c r="J908" i="1"/>
  <c r="F908" i="1"/>
  <c r="L907" i="1"/>
  <c r="L906" i="1"/>
  <c r="J906" i="1"/>
  <c r="F906" i="1"/>
  <c r="L905" i="1"/>
  <c r="L904" i="1"/>
  <c r="J904" i="1"/>
  <c r="F904" i="1"/>
  <c r="L903" i="1"/>
  <c r="J903" i="1"/>
  <c r="L902" i="1"/>
  <c r="J902" i="1"/>
  <c r="F902" i="1"/>
  <c r="L901" i="1"/>
  <c r="J901" i="1"/>
  <c r="L900" i="1"/>
  <c r="J900" i="1"/>
  <c r="F900" i="1"/>
  <c r="L899" i="1"/>
  <c r="J899" i="1"/>
  <c r="L898" i="1"/>
  <c r="J898" i="1"/>
  <c r="F898" i="1"/>
  <c r="L897" i="1"/>
  <c r="J897" i="1"/>
  <c r="M890" i="1"/>
  <c r="K890" i="1"/>
  <c r="I890" i="1"/>
  <c r="G890" i="1"/>
  <c r="E890" i="1"/>
  <c r="E888" i="1"/>
  <c r="K887" i="1"/>
  <c r="I887" i="1"/>
  <c r="J883" i="1"/>
  <c r="I883" i="1"/>
  <c r="G883" i="1"/>
  <c r="H883" i="1" s="1"/>
  <c r="N882" i="1"/>
  <c r="M882" i="1"/>
  <c r="M888" i="1" s="1"/>
  <c r="L882" i="1"/>
  <c r="K882" i="1"/>
  <c r="K888" i="1" s="1"/>
  <c r="I882" i="1"/>
  <c r="J882" i="1" s="1"/>
  <c r="G882" i="1"/>
  <c r="H882" i="1" s="1"/>
  <c r="F882" i="1"/>
  <c r="E882" i="1"/>
  <c r="N881" i="1"/>
  <c r="M881" i="1"/>
  <c r="N880" i="1" s="1"/>
  <c r="K881" i="1"/>
  <c r="L881" i="1" s="1"/>
  <c r="I881" i="1"/>
  <c r="J881" i="1" s="1"/>
  <c r="H881" i="1"/>
  <c r="G881" i="1"/>
  <c r="G887" i="1" s="1"/>
  <c r="F881" i="1"/>
  <c r="E881" i="1"/>
  <c r="F876" i="1" s="1"/>
  <c r="L880" i="1"/>
  <c r="F880" i="1"/>
  <c r="L879" i="1"/>
  <c r="J879" i="1"/>
  <c r="J878" i="1"/>
  <c r="H878" i="1"/>
  <c r="F878" i="1"/>
  <c r="N877" i="1"/>
  <c r="J877" i="1"/>
  <c r="H877" i="1"/>
  <c r="N876" i="1"/>
  <c r="J876" i="1"/>
  <c r="H876" i="1"/>
  <c r="J875" i="1"/>
  <c r="H875" i="1"/>
  <c r="N874" i="1"/>
  <c r="L874" i="1"/>
  <c r="J874" i="1"/>
  <c r="H874" i="1"/>
  <c r="L873" i="1"/>
  <c r="J873" i="1"/>
  <c r="H873" i="1"/>
  <c r="F873" i="1"/>
  <c r="L872" i="1"/>
  <c r="J872" i="1"/>
  <c r="H872" i="1"/>
  <c r="F872" i="1"/>
  <c r="L871" i="1"/>
  <c r="J871" i="1"/>
  <c r="H871" i="1"/>
  <c r="J870" i="1"/>
  <c r="H870" i="1"/>
  <c r="F870" i="1"/>
  <c r="N869" i="1"/>
  <c r="J869" i="1"/>
  <c r="H869" i="1"/>
  <c r="N868" i="1"/>
  <c r="J868" i="1"/>
  <c r="H868" i="1"/>
  <c r="U861" i="1"/>
  <c r="S861" i="1"/>
  <c r="Q861" i="1"/>
  <c r="O861" i="1"/>
  <c r="M861" i="1"/>
  <c r="K861" i="1"/>
  <c r="I861" i="1"/>
  <c r="G861" i="1"/>
  <c r="E861" i="1"/>
  <c r="Q859" i="1"/>
  <c r="M859" i="1"/>
  <c r="K859" i="1"/>
  <c r="S858" i="1"/>
  <c r="O858" i="1"/>
  <c r="M858" i="1"/>
  <c r="T854" i="1"/>
  <c r="S854" i="1"/>
  <c r="L854" i="1"/>
  <c r="K854" i="1"/>
  <c r="V853" i="1"/>
  <c r="U853" i="1"/>
  <c r="U859" i="1" s="1"/>
  <c r="S853" i="1"/>
  <c r="T853" i="1" s="1"/>
  <c r="Q853" i="1"/>
  <c r="R853" i="1" s="1"/>
  <c r="P853" i="1"/>
  <c r="O853" i="1"/>
  <c r="O859" i="1" s="1"/>
  <c r="N853" i="1"/>
  <c r="M853" i="1"/>
  <c r="M854" i="1" s="1"/>
  <c r="N854" i="1" s="1"/>
  <c r="K853" i="1"/>
  <c r="L853" i="1" s="1"/>
  <c r="I853" i="1"/>
  <c r="I859" i="1" s="1"/>
  <c r="H853" i="1"/>
  <c r="G853" i="1"/>
  <c r="G859" i="1" s="1"/>
  <c r="F853" i="1"/>
  <c r="E853" i="1"/>
  <c r="E859" i="1" s="1"/>
  <c r="U852" i="1"/>
  <c r="V852" i="1" s="1"/>
  <c r="S852" i="1"/>
  <c r="T852" i="1" s="1"/>
  <c r="R852" i="1"/>
  <c r="Q852" i="1"/>
  <c r="R847" i="1" s="1"/>
  <c r="P852" i="1"/>
  <c r="O852" i="1"/>
  <c r="P848" i="1" s="1"/>
  <c r="M852" i="1"/>
  <c r="N852" i="1" s="1"/>
  <c r="K852" i="1"/>
  <c r="K858" i="1" s="1"/>
  <c r="J852" i="1"/>
  <c r="I852" i="1"/>
  <c r="J851" i="1" s="1"/>
  <c r="H852" i="1"/>
  <c r="G852" i="1"/>
  <c r="H844" i="1" s="1"/>
  <c r="E852" i="1"/>
  <c r="F852" i="1" s="1"/>
  <c r="T851" i="1"/>
  <c r="R851" i="1"/>
  <c r="N851" i="1"/>
  <c r="L851" i="1"/>
  <c r="T850" i="1"/>
  <c r="R850" i="1"/>
  <c r="P850" i="1"/>
  <c r="N850" i="1"/>
  <c r="V849" i="1"/>
  <c r="T849" i="1"/>
  <c r="R849" i="1"/>
  <c r="P849" i="1"/>
  <c r="L849" i="1"/>
  <c r="F849" i="1"/>
  <c r="V848" i="1"/>
  <c r="T848" i="1"/>
  <c r="R848" i="1"/>
  <c r="N848" i="1"/>
  <c r="L848" i="1"/>
  <c r="H848" i="1"/>
  <c r="F848" i="1"/>
  <c r="V847" i="1"/>
  <c r="T847" i="1"/>
  <c r="L847" i="1"/>
  <c r="J847" i="1"/>
  <c r="F847" i="1"/>
  <c r="V846" i="1"/>
  <c r="T846" i="1"/>
  <c r="L846" i="1"/>
  <c r="J846" i="1"/>
  <c r="H846" i="1"/>
  <c r="F846" i="1"/>
  <c r="T845" i="1"/>
  <c r="N845" i="1"/>
  <c r="L845" i="1"/>
  <c r="J845" i="1"/>
  <c r="H845" i="1"/>
  <c r="V844" i="1"/>
  <c r="T844" i="1"/>
  <c r="P844" i="1"/>
  <c r="N844" i="1"/>
  <c r="L844" i="1"/>
  <c r="J844" i="1"/>
  <c r="F844" i="1"/>
  <c r="T843" i="1"/>
  <c r="R843" i="1"/>
  <c r="N843" i="1"/>
  <c r="L843" i="1"/>
  <c r="T842" i="1"/>
  <c r="R842" i="1"/>
  <c r="P842" i="1"/>
  <c r="N842" i="1"/>
  <c r="L842" i="1"/>
  <c r="V841" i="1"/>
  <c r="T841" i="1"/>
  <c r="R841" i="1"/>
  <c r="P841" i="1"/>
  <c r="L841" i="1"/>
  <c r="F841" i="1"/>
  <c r="V840" i="1"/>
  <c r="T840" i="1"/>
  <c r="R840" i="1"/>
  <c r="N840" i="1"/>
  <c r="L840" i="1"/>
  <c r="H840" i="1"/>
  <c r="F840" i="1"/>
  <c r="V839" i="1"/>
  <c r="T839" i="1"/>
  <c r="L839" i="1"/>
  <c r="J839" i="1"/>
  <c r="F839" i="1"/>
  <c r="K833" i="1"/>
  <c r="I833" i="1"/>
  <c r="G833" i="1"/>
  <c r="E833" i="1"/>
  <c r="I831" i="1"/>
  <c r="G831" i="1"/>
  <c r="E831" i="1"/>
  <c r="G830" i="1"/>
  <c r="K826" i="1"/>
  <c r="L826" i="1" s="1"/>
  <c r="K825" i="1"/>
  <c r="I825" i="1"/>
  <c r="J825" i="1" s="1"/>
  <c r="H825" i="1"/>
  <c r="G825" i="1"/>
  <c r="F825" i="1"/>
  <c r="E825" i="1"/>
  <c r="K824" i="1"/>
  <c r="I824" i="1"/>
  <c r="I826" i="1" s="1"/>
  <c r="J826" i="1" s="1"/>
  <c r="H824" i="1"/>
  <c r="G824" i="1"/>
  <c r="G826" i="1" s="1"/>
  <c r="H826" i="1" s="1"/>
  <c r="F824" i="1"/>
  <c r="E824" i="1"/>
  <c r="E830" i="1" s="1"/>
  <c r="J823" i="1"/>
  <c r="H823" i="1"/>
  <c r="F823" i="1"/>
  <c r="H822" i="1"/>
  <c r="F822" i="1"/>
  <c r="J821" i="1"/>
  <c r="H821" i="1"/>
  <c r="F821" i="1"/>
  <c r="H820" i="1"/>
  <c r="F820" i="1"/>
  <c r="J819" i="1"/>
  <c r="H819" i="1"/>
  <c r="F819" i="1"/>
  <c r="H818" i="1"/>
  <c r="F818" i="1"/>
  <c r="J817" i="1"/>
  <c r="H817" i="1"/>
  <c r="F817" i="1"/>
  <c r="H816" i="1"/>
  <c r="F816" i="1"/>
  <c r="J815" i="1"/>
  <c r="H815" i="1"/>
  <c r="F815" i="1"/>
  <c r="H814" i="1"/>
  <c r="F814" i="1"/>
  <c r="J813" i="1"/>
  <c r="H813" i="1"/>
  <c r="F813" i="1"/>
  <c r="H812" i="1"/>
  <c r="F812" i="1"/>
  <c r="J811" i="1"/>
  <c r="H811" i="1"/>
  <c r="F811" i="1"/>
  <c r="M804" i="1"/>
  <c r="K804" i="1"/>
  <c r="I804" i="1"/>
  <c r="G804" i="1"/>
  <c r="E804" i="1"/>
  <c r="M802" i="1"/>
  <c r="K802" i="1"/>
  <c r="I802" i="1"/>
  <c r="M801" i="1"/>
  <c r="G801" i="1"/>
  <c r="E801" i="1"/>
  <c r="N797" i="1"/>
  <c r="M797" i="1"/>
  <c r="F797" i="1"/>
  <c r="E797" i="1"/>
  <c r="M796" i="1"/>
  <c r="N796" i="1" s="1"/>
  <c r="K796" i="1"/>
  <c r="L796" i="1" s="1"/>
  <c r="J796" i="1"/>
  <c r="I796" i="1"/>
  <c r="H796" i="1"/>
  <c r="G796" i="1"/>
  <c r="G802" i="1" s="1"/>
  <c r="E796" i="1"/>
  <c r="E802" i="1" s="1"/>
  <c r="M795" i="1"/>
  <c r="N790" i="1" s="1"/>
  <c r="L795" i="1"/>
  <c r="K795" i="1"/>
  <c r="L787" i="1" s="1"/>
  <c r="J795" i="1"/>
  <c r="I795" i="1"/>
  <c r="J792" i="1" s="1"/>
  <c r="G795" i="1"/>
  <c r="H795" i="1" s="1"/>
  <c r="E795" i="1"/>
  <c r="F794" i="1" s="1"/>
  <c r="N794" i="1"/>
  <c r="L794" i="1"/>
  <c r="J794" i="1"/>
  <c r="H794" i="1"/>
  <c r="N793" i="1"/>
  <c r="H793" i="1"/>
  <c r="F793" i="1"/>
  <c r="N792" i="1"/>
  <c r="L792" i="1"/>
  <c r="H792" i="1"/>
  <c r="N791" i="1"/>
  <c r="L791" i="1"/>
  <c r="H791" i="1"/>
  <c r="F791" i="1"/>
  <c r="F790" i="1"/>
  <c r="N789" i="1"/>
  <c r="L789" i="1"/>
  <c r="J789" i="1"/>
  <c r="F789" i="1"/>
  <c r="N788" i="1"/>
  <c r="J788" i="1"/>
  <c r="H788" i="1"/>
  <c r="F788" i="1"/>
  <c r="N787" i="1"/>
  <c r="F787" i="1"/>
  <c r="N786" i="1"/>
  <c r="L786" i="1"/>
  <c r="J786" i="1"/>
  <c r="H786" i="1"/>
  <c r="F786" i="1"/>
  <c r="N785" i="1"/>
  <c r="H785" i="1"/>
  <c r="F785" i="1"/>
  <c r="N784" i="1"/>
  <c r="L784" i="1"/>
  <c r="H784" i="1"/>
  <c r="F784" i="1"/>
  <c r="N783" i="1"/>
  <c r="L783" i="1"/>
  <c r="H783" i="1"/>
  <c r="F783" i="1"/>
  <c r="N782" i="1"/>
  <c r="F782" i="1"/>
  <c r="U775" i="1"/>
  <c r="S775" i="1"/>
  <c r="Q775" i="1"/>
  <c r="O775" i="1"/>
  <c r="M775" i="1"/>
  <c r="K775" i="1"/>
  <c r="I775" i="1"/>
  <c r="G775" i="1"/>
  <c r="E775" i="1"/>
  <c r="U773" i="1"/>
  <c r="S773" i="1"/>
  <c r="I773" i="1"/>
  <c r="G773" i="1"/>
  <c r="E773" i="1"/>
  <c r="U772" i="1"/>
  <c r="K772" i="1"/>
  <c r="G772" i="1"/>
  <c r="E772" i="1"/>
  <c r="P768" i="1"/>
  <c r="O768" i="1"/>
  <c r="H768" i="1"/>
  <c r="G768" i="1"/>
  <c r="U767" i="1"/>
  <c r="V767" i="1" s="1"/>
  <c r="T767" i="1"/>
  <c r="S767" i="1"/>
  <c r="R767" i="1"/>
  <c r="Q767" i="1"/>
  <c r="Q773" i="1" s="1"/>
  <c r="O767" i="1"/>
  <c r="P767" i="1" s="1"/>
  <c r="M767" i="1"/>
  <c r="M773" i="1" s="1"/>
  <c r="L767" i="1"/>
  <c r="K767" i="1"/>
  <c r="K773" i="1" s="1"/>
  <c r="J767" i="1"/>
  <c r="I767" i="1"/>
  <c r="I768" i="1" s="1"/>
  <c r="J768" i="1" s="1"/>
  <c r="G767" i="1"/>
  <c r="H767" i="1" s="1"/>
  <c r="E767" i="1"/>
  <c r="F767" i="1" s="1"/>
  <c r="V766" i="1"/>
  <c r="U766" i="1"/>
  <c r="V763" i="1" s="1"/>
  <c r="T766" i="1"/>
  <c r="S766" i="1"/>
  <c r="S772" i="1" s="1"/>
  <c r="Q766" i="1"/>
  <c r="R766" i="1" s="1"/>
  <c r="O766" i="1"/>
  <c r="O772" i="1" s="1"/>
  <c r="N766" i="1"/>
  <c r="M766" i="1"/>
  <c r="N759" i="1" s="1"/>
  <c r="L766" i="1"/>
  <c r="K766" i="1"/>
  <c r="L760" i="1" s="1"/>
  <c r="I766" i="1"/>
  <c r="J766" i="1" s="1"/>
  <c r="G766" i="1"/>
  <c r="H762" i="1" s="1"/>
  <c r="F766" i="1"/>
  <c r="E766" i="1"/>
  <c r="F763" i="1" s="1"/>
  <c r="V765" i="1"/>
  <c r="T765" i="1"/>
  <c r="P765" i="1"/>
  <c r="J765" i="1"/>
  <c r="H765" i="1"/>
  <c r="F765" i="1"/>
  <c r="V764" i="1"/>
  <c r="R764" i="1"/>
  <c r="L764" i="1"/>
  <c r="J764" i="1"/>
  <c r="H764" i="1"/>
  <c r="F764" i="1"/>
  <c r="P763" i="1"/>
  <c r="N763" i="1"/>
  <c r="J763" i="1"/>
  <c r="H763" i="1"/>
  <c r="P762" i="1"/>
  <c r="N762" i="1"/>
  <c r="L762" i="1"/>
  <c r="J762" i="1"/>
  <c r="R761" i="1"/>
  <c r="P761" i="1"/>
  <c r="N761" i="1"/>
  <c r="L761" i="1"/>
  <c r="H761" i="1"/>
  <c r="T760" i="1"/>
  <c r="R760" i="1"/>
  <c r="P760" i="1"/>
  <c r="N760" i="1"/>
  <c r="J760" i="1"/>
  <c r="V759" i="1"/>
  <c r="R759" i="1"/>
  <c r="P759" i="1"/>
  <c r="H759" i="1"/>
  <c r="F759" i="1"/>
  <c r="V758" i="1"/>
  <c r="T758" i="1"/>
  <c r="R758" i="1"/>
  <c r="P758" i="1"/>
  <c r="N758" i="1"/>
  <c r="H758" i="1"/>
  <c r="F758" i="1"/>
  <c r="V757" i="1"/>
  <c r="T757" i="1"/>
  <c r="P757" i="1"/>
  <c r="J757" i="1"/>
  <c r="H757" i="1"/>
  <c r="F757" i="1"/>
  <c r="V756" i="1"/>
  <c r="R756" i="1"/>
  <c r="P756" i="1"/>
  <c r="L756" i="1"/>
  <c r="J756" i="1"/>
  <c r="H756" i="1"/>
  <c r="F756" i="1"/>
  <c r="P755" i="1"/>
  <c r="N755" i="1"/>
  <c r="J755" i="1"/>
  <c r="H755" i="1"/>
  <c r="V754" i="1"/>
  <c r="P754" i="1"/>
  <c r="N754" i="1"/>
  <c r="L754" i="1"/>
  <c r="J754" i="1"/>
  <c r="H754" i="1"/>
  <c r="F754" i="1"/>
  <c r="R753" i="1"/>
  <c r="P753" i="1"/>
  <c r="N753" i="1"/>
  <c r="L753" i="1"/>
  <c r="H753" i="1"/>
  <c r="M747" i="1"/>
  <c r="K747" i="1"/>
  <c r="I747" i="1"/>
  <c r="G747" i="1"/>
  <c r="E747" i="1"/>
  <c r="E745" i="1"/>
  <c r="K744" i="1"/>
  <c r="I744" i="1"/>
  <c r="J740" i="1"/>
  <c r="I740" i="1"/>
  <c r="N739" i="1"/>
  <c r="M739" i="1"/>
  <c r="M745" i="1" s="1"/>
  <c r="L739" i="1"/>
  <c r="K739" i="1"/>
  <c r="K745" i="1" s="1"/>
  <c r="I739" i="1"/>
  <c r="J739" i="1" s="1"/>
  <c r="G739" i="1"/>
  <c r="H739" i="1" s="1"/>
  <c r="F739" i="1"/>
  <c r="E739" i="1"/>
  <c r="N738" i="1"/>
  <c r="M738" i="1"/>
  <c r="N737" i="1" s="1"/>
  <c r="K738" i="1"/>
  <c r="L738" i="1" s="1"/>
  <c r="I738" i="1"/>
  <c r="J731" i="1" s="1"/>
  <c r="H738" i="1"/>
  <c r="G738" i="1"/>
  <c r="G744" i="1" s="1"/>
  <c r="F738" i="1"/>
  <c r="E738" i="1"/>
  <c r="F733" i="1" s="1"/>
  <c r="L737" i="1"/>
  <c r="F737" i="1"/>
  <c r="L736" i="1"/>
  <c r="J736" i="1"/>
  <c r="J735" i="1"/>
  <c r="H735" i="1"/>
  <c r="F735" i="1"/>
  <c r="N734" i="1"/>
  <c r="J734" i="1"/>
  <c r="N733" i="1"/>
  <c r="L733" i="1"/>
  <c r="J733" i="1"/>
  <c r="H733" i="1"/>
  <c r="J732" i="1"/>
  <c r="H732" i="1"/>
  <c r="N731" i="1"/>
  <c r="L731" i="1"/>
  <c r="L730" i="1"/>
  <c r="J730" i="1"/>
  <c r="H730" i="1"/>
  <c r="F730" i="1"/>
  <c r="L729" i="1"/>
  <c r="J729" i="1"/>
  <c r="F729" i="1"/>
  <c r="L728" i="1"/>
  <c r="J728" i="1"/>
  <c r="J727" i="1"/>
  <c r="H727" i="1"/>
  <c r="F727" i="1"/>
  <c r="N726" i="1"/>
  <c r="J726" i="1"/>
  <c r="N725" i="1"/>
  <c r="L725" i="1"/>
  <c r="J725" i="1"/>
  <c r="H725" i="1"/>
  <c r="K718" i="1"/>
  <c r="I718" i="1"/>
  <c r="G718" i="1"/>
  <c r="E718" i="1"/>
  <c r="I716" i="1"/>
  <c r="G716" i="1"/>
  <c r="E715" i="1"/>
  <c r="K710" i="1"/>
  <c r="J710" i="1"/>
  <c r="I710" i="1"/>
  <c r="H710" i="1"/>
  <c r="G710" i="1"/>
  <c r="E710" i="1"/>
  <c r="K709" i="1"/>
  <c r="J709" i="1"/>
  <c r="I709" i="1"/>
  <c r="I711" i="1" s="1"/>
  <c r="J711" i="1" s="1"/>
  <c r="H709" i="1"/>
  <c r="G709" i="1"/>
  <c r="G711" i="1" s="1"/>
  <c r="H711" i="1" s="1"/>
  <c r="E709" i="1"/>
  <c r="F699" i="1" s="1"/>
  <c r="J708" i="1"/>
  <c r="H708" i="1"/>
  <c r="J707" i="1"/>
  <c r="H707" i="1"/>
  <c r="F707" i="1"/>
  <c r="J706" i="1"/>
  <c r="H706" i="1"/>
  <c r="J705" i="1"/>
  <c r="H705" i="1"/>
  <c r="F705" i="1"/>
  <c r="J704" i="1"/>
  <c r="H704" i="1"/>
  <c r="J703" i="1"/>
  <c r="H703" i="1"/>
  <c r="J702" i="1"/>
  <c r="H702" i="1"/>
  <c r="J701" i="1"/>
  <c r="H701" i="1"/>
  <c r="J700" i="1"/>
  <c r="H700" i="1"/>
  <c r="J699" i="1"/>
  <c r="H699" i="1"/>
  <c r="J698" i="1"/>
  <c r="H698" i="1"/>
  <c r="J697" i="1"/>
  <c r="H697" i="1"/>
  <c r="J696" i="1"/>
  <c r="H696" i="1"/>
  <c r="U689" i="1"/>
  <c r="S689" i="1"/>
  <c r="Q689" i="1"/>
  <c r="O689" i="1"/>
  <c r="M689" i="1"/>
  <c r="K689" i="1"/>
  <c r="I689" i="1"/>
  <c r="G689" i="1"/>
  <c r="E689" i="1"/>
  <c r="Q687" i="1"/>
  <c r="M687" i="1"/>
  <c r="K687" i="1"/>
  <c r="S686" i="1"/>
  <c r="M686" i="1"/>
  <c r="T682" i="1"/>
  <c r="S682" i="1"/>
  <c r="K682" i="1"/>
  <c r="L682" i="1" s="1"/>
  <c r="U681" i="1"/>
  <c r="U687" i="1" s="1"/>
  <c r="S681" i="1"/>
  <c r="T681" i="1" s="1"/>
  <c r="Q681" i="1"/>
  <c r="R681" i="1" s="1"/>
  <c r="O681" i="1"/>
  <c r="O687" i="1" s="1"/>
  <c r="N681" i="1"/>
  <c r="M681" i="1"/>
  <c r="K681" i="1"/>
  <c r="L681" i="1" s="1"/>
  <c r="I681" i="1"/>
  <c r="I687" i="1" s="1"/>
  <c r="G681" i="1"/>
  <c r="G687" i="1" s="1"/>
  <c r="F681" i="1"/>
  <c r="E681" i="1"/>
  <c r="E687" i="1" s="1"/>
  <c r="U680" i="1"/>
  <c r="V680" i="1" s="1"/>
  <c r="S680" i="1"/>
  <c r="T680" i="1" s="1"/>
  <c r="R680" i="1"/>
  <c r="Q680" i="1"/>
  <c r="R675" i="1" s="1"/>
  <c r="O680" i="1"/>
  <c r="P681" i="1" s="1"/>
  <c r="M680" i="1"/>
  <c r="N680" i="1" s="1"/>
  <c r="K680" i="1"/>
  <c r="K686" i="1" s="1"/>
  <c r="J680" i="1"/>
  <c r="I680" i="1"/>
  <c r="J679" i="1" s="1"/>
  <c r="G680" i="1"/>
  <c r="H681" i="1" s="1"/>
  <c r="E680" i="1"/>
  <c r="F680" i="1" s="1"/>
  <c r="T679" i="1"/>
  <c r="R679" i="1"/>
  <c r="N679" i="1"/>
  <c r="L679" i="1"/>
  <c r="T678" i="1"/>
  <c r="R678" i="1"/>
  <c r="N678" i="1"/>
  <c r="V677" i="1"/>
  <c r="T677" i="1"/>
  <c r="R677" i="1"/>
  <c r="P677" i="1"/>
  <c r="L677" i="1"/>
  <c r="F677" i="1"/>
  <c r="V676" i="1"/>
  <c r="T676" i="1"/>
  <c r="R676" i="1"/>
  <c r="N676" i="1"/>
  <c r="L676" i="1"/>
  <c r="H676" i="1"/>
  <c r="F676" i="1"/>
  <c r="V675" i="1"/>
  <c r="T675" i="1"/>
  <c r="L675" i="1"/>
  <c r="J675" i="1"/>
  <c r="F675" i="1"/>
  <c r="V674" i="1"/>
  <c r="T674" i="1"/>
  <c r="R674" i="1"/>
  <c r="L674" i="1"/>
  <c r="J674" i="1"/>
  <c r="F674" i="1"/>
  <c r="T673" i="1"/>
  <c r="N673" i="1"/>
  <c r="L673" i="1"/>
  <c r="J673" i="1"/>
  <c r="V672" i="1"/>
  <c r="T672" i="1"/>
  <c r="P672" i="1"/>
  <c r="N672" i="1"/>
  <c r="L672" i="1"/>
  <c r="J672" i="1"/>
  <c r="F672" i="1"/>
  <c r="T671" i="1"/>
  <c r="R671" i="1"/>
  <c r="N671" i="1"/>
  <c r="L671" i="1"/>
  <c r="T670" i="1"/>
  <c r="R670" i="1"/>
  <c r="P670" i="1"/>
  <c r="N670" i="1"/>
  <c r="L670" i="1"/>
  <c r="J670" i="1"/>
  <c r="V669" i="1"/>
  <c r="T669" i="1"/>
  <c r="R669" i="1"/>
  <c r="L669" i="1"/>
  <c r="F669" i="1"/>
  <c r="V668" i="1"/>
  <c r="T668" i="1"/>
  <c r="R668" i="1"/>
  <c r="N668" i="1"/>
  <c r="L668" i="1"/>
  <c r="H668" i="1"/>
  <c r="F668" i="1"/>
  <c r="V667" i="1"/>
  <c r="T667" i="1"/>
  <c r="L667" i="1"/>
  <c r="J667" i="1"/>
  <c r="F667" i="1"/>
  <c r="M661" i="1"/>
  <c r="K661" i="1"/>
  <c r="I661" i="1"/>
  <c r="G661" i="1"/>
  <c r="E661" i="1"/>
  <c r="M659" i="1"/>
  <c r="K659" i="1"/>
  <c r="I659" i="1"/>
  <c r="G659" i="1"/>
  <c r="M658" i="1"/>
  <c r="G658" i="1"/>
  <c r="E658" i="1"/>
  <c r="M654" i="1"/>
  <c r="N654" i="1" s="1"/>
  <c r="F654" i="1"/>
  <c r="E654" i="1"/>
  <c r="M653" i="1"/>
  <c r="N653" i="1" s="1"/>
  <c r="K653" i="1"/>
  <c r="L653" i="1" s="1"/>
  <c r="J653" i="1"/>
  <c r="I653" i="1"/>
  <c r="H653" i="1"/>
  <c r="G653" i="1"/>
  <c r="E653" i="1"/>
  <c r="E659" i="1" s="1"/>
  <c r="M652" i="1"/>
  <c r="N647" i="1" s="1"/>
  <c r="L652" i="1"/>
  <c r="K652" i="1"/>
  <c r="L644" i="1" s="1"/>
  <c r="J652" i="1"/>
  <c r="I652" i="1"/>
  <c r="G652" i="1"/>
  <c r="H652" i="1" s="1"/>
  <c r="E652" i="1"/>
  <c r="F651" i="1" s="1"/>
  <c r="N651" i="1"/>
  <c r="L651" i="1"/>
  <c r="J651" i="1"/>
  <c r="H651" i="1"/>
  <c r="N650" i="1"/>
  <c r="H650" i="1"/>
  <c r="F650" i="1"/>
  <c r="N649" i="1"/>
  <c r="L649" i="1"/>
  <c r="H649" i="1"/>
  <c r="N648" i="1"/>
  <c r="L648" i="1"/>
  <c r="H648" i="1"/>
  <c r="F648" i="1"/>
  <c r="L647" i="1"/>
  <c r="F647" i="1"/>
  <c r="N646" i="1"/>
  <c r="L646" i="1"/>
  <c r="J646" i="1"/>
  <c r="F646" i="1"/>
  <c r="N645" i="1"/>
  <c r="J645" i="1"/>
  <c r="H645" i="1"/>
  <c r="F645" i="1"/>
  <c r="N644" i="1"/>
  <c r="F644" i="1"/>
  <c r="N643" i="1"/>
  <c r="L643" i="1"/>
  <c r="J643" i="1"/>
  <c r="H643" i="1"/>
  <c r="N642" i="1"/>
  <c r="H642" i="1"/>
  <c r="F642" i="1"/>
  <c r="N641" i="1"/>
  <c r="L641" i="1"/>
  <c r="H641" i="1"/>
  <c r="F641" i="1"/>
  <c r="N640" i="1"/>
  <c r="L640" i="1"/>
  <c r="H640" i="1"/>
  <c r="F640" i="1"/>
  <c r="N639" i="1"/>
  <c r="L639" i="1"/>
  <c r="F639" i="1"/>
  <c r="I632" i="1"/>
  <c r="G632" i="1"/>
  <c r="E632" i="1"/>
  <c r="G629" i="1"/>
  <c r="J625" i="1"/>
  <c r="I625" i="1"/>
  <c r="J624" i="1"/>
  <c r="I624" i="1"/>
  <c r="I630" i="1" s="1"/>
  <c r="H624" i="1"/>
  <c r="G624" i="1"/>
  <c r="G630" i="1" s="1"/>
  <c r="E624" i="1"/>
  <c r="I623" i="1"/>
  <c r="J622" i="1" s="1"/>
  <c r="H623" i="1"/>
  <c r="G623" i="1"/>
  <c r="H617" i="1" s="1"/>
  <c r="E623" i="1"/>
  <c r="H622" i="1"/>
  <c r="J621" i="1"/>
  <c r="H621" i="1"/>
  <c r="J620" i="1"/>
  <c r="H620" i="1"/>
  <c r="J619" i="1"/>
  <c r="J618" i="1"/>
  <c r="H618" i="1"/>
  <c r="J617" i="1"/>
  <c r="J615" i="1"/>
  <c r="H615" i="1"/>
  <c r="H614" i="1"/>
  <c r="J613" i="1"/>
  <c r="H613" i="1"/>
  <c r="J612" i="1"/>
  <c r="H612" i="1"/>
  <c r="J611" i="1"/>
  <c r="J610" i="1"/>
  <c r="H610" i="1"/>
  <c r="U603" i="1"/>
  <c r="S603" i="1"/>
  <c r="Q603" i="1"/>
  <c r="O603" i="1"/>
  <c r="M603" i="1"/>
  <c r="K603" i="1"/>
  <c r="I603" i="1"/>
  <c r="G603" i="1"/>
  <c r="E603" i="1"/>
  <c r="M601" i="1"/>
  <c r="G601" i="1"/>
  <c r="K600" i="1"/>
  <c r="I600" i="1"/>
  <c r="R596" i="1"/>
  <c r="Q596" i="1"/>
  <c r="V595" i="1"/>
  <c r="U595" i="1"/>
  <c r="U601" i="1" s="1"/>
  <c r="S595" i="1"/>
  <c r="Q595" i="1"/>
  <c r="R595" i="1" s="1"/>
  <c r="O595" i="1"/>
  <c r="N595" i="1"/>
  <c r="M595" i="1"/>
  <c r="L595" i="1"/>
  <c r="K595" i="1"/>
  <c r="K601" i="1" s="1"/>
  <c r="I595" i="1"/>
  <c r="J595" i="1" s="1"/>
  <c r="G595" i="1"/>
  <c r="H595" i="1" s="1"/>
  <c r="E595" i="1"/>
  <c r="E601" i="1" s="1"/>
  <c r="V594" i="1"/>
  <c r="U594" i="1"/>
  <c r="S594" i="1"/>
  <c r="T588" i="1" s="1"/>
  <c r="Q594" i="1"/>
  <c r="R594" i="1" s="1"/>
  <c r="O594" i="1"/>
  <c r="N594" i="1"/>
  <c r="M594" i="1"/>
  <c r="K594" i="1"/>
  <c r="L585" i="1" s="1"/>
  <c r="I594" i="1"/>
  <c r="J591" i="1" s="1"/>
  <c r="H594" i="1"/>
  <c r="G594" i="1"/>
  <c r="H586" i="1" s="1"/>
  <c r="E594" i="1"/>
  <c r="N593" i="1"/>
  <c r="L593" i="1"/>
  <c r="J593" i="1"/>
  <c r="H593" i="1"/>
  <c r="V592" i="1"/>
  <c r="R592" i="1"/>
  <c r="N592" i="1"/>
  <c r="J592" i="1"/>
  <c r="R591" i="1"/>
  <c r="N591" i="1"/>
  <c r="L591" i="1"/>
  <c r="R590" i="1"/>
  <c r="N590" i="1"/>
  <c r="J590" i="1"/>
  <c r="V589" i="1"/>
  <c r="T589" i="1"/>
  <c r="R589" i="1"/>
  <c r="L589" i="1"/>
  <c r="V588" i="1"/>
  <c r="R588" i="1"/>
  <c r="N588" i="1"/>
  <c r="J588" i="1"/>
  <c r="V587" i="1"/>
  <c r="T587" i="1"/>
  <c r="R587" i="1"/>
  <c r="J587" i="1"/>
  <c r="V586" i="1"/>
  <c r="R586" i="1"/>
  <c r="L586" i="1"/>
  <c r="J586" i="1"/>
  <c r="F586" i="1"/>
  <c r="R585" i="1"/>
  <c r="N585" i="1"/>
  <c r="J585" i="1"/>
  <c r="H585" i="1"/>
  <c r="V584" i="1"/>
  <c r="R584" i="1"/>
  <c r="N584" i="1"/>
  <c r="L584" i="1"/>
  <c r="J584" i="1"/>
  <c r="R583" i="1"/>
  <c r="N583" i="1"/>
  <c r="L583" i="1"/>
  <c r="J583" i="1"/>
  <c r="R582" i="1"/>
  <c r="N582" i="1"/>
  <c r="J582" i="1"/>
  <c r="V581" i="1"/>
  <c r="R581" i="1"/>
  <c r="L581" i="1"/>
  <c r="J581" i="1"/>
  <c r="O575" i="1"/>
  <c r="K575" i="1"/>
  <c r="I575" i="1"/>
  <c r="G575" i="1"/>
  <c r="E575" i="1"/>
  <c r="I573" i="1"/>
  <c r="O572" i="1"/>
  <c r="I572" i="1"/>
  <c r="O568" i="1"/>
  <c r="P568" i="1" s="1"/>
  <c r="K568" i="1"/>
  <c r="L568" i="1" s="1"/>
  <c r="I568" i="1"/>
  <c r="J568" i="1" s="1"/>
  <c r="O567" i="1"/>
  <c r="O573" i="1" s="1"/>
  <c r="K567" i="1"/>
  <c r="I567" i="1"/>
  <c r="H567" i="1"/>
  <c r="G567" i="1"/>
  <c r="G573" i="1" s="1"/>
  <c r="E567" i="1"/>
  <c r="O566" i="1"/>
  <c r="K566" i="1"/>
  <c r="J566" i="1"/>
  <c r="I566" i="1"/>
  <c r="H566" i="1"/>
  <c r="G566" i="1"/>
  <c r="H559" i="1" s="1"/>
  <c r="E566" i="1"/>
  <c r="F562" i="1" s="1"/>
  <c r="L565" i="1"/>
  <c r="J565" i="1"/>
  <c r="J564" i="1"/>
  <c r="H564" i="1"/>
  <c r="F564" i="1"/>
  <c r="P563" i="1"/>
  <c r="L563" i="1"/>
  <c r="J563" i="1"/>
  <c r="P562" i="1"/>
  <c r="L562" i="1"/>
  <c r="J562" i="1"/>
  <c r="H562" i="1"/>
  <c r="L561" i="1"/>
  <c r="J561" i="1"/>
  <c r="H561" i="1"/>
  <c r="F561" i="1"/>
  <c r="P560" i="1"/>
  <c r="L560" i="1"/>
  <c r="J560" i="1"/>
  <c r="F560" i="1"/>
  <c r="L559" i="1"/>
  <c r="J559" i="1"/>
  <c r="F559" i="1"/>
  <c r="P558" i="1"/>
  <c r="L558" i="1"/>
  <c r="J558" i="1"/>
  <c r="F558" i="1"/>
  <c r="P557" i="1"/>
  <c r="L557" i="1"/>
  <c r="J557" i="1"/>
  <c r="P556" i="1"/>
  <c r="L556" i="1"/>
  <c r="J556" i="1"/>
  <c r="H556" i="1"/>
  <c r="F556" i="1"/>
  <c r="P555" i="1"/>
  <c r="L555" i="1"/>
  <c r="J555" i="1"/>
  <c r="P554" i="1"/>
  <c r="L554" i="1"/>
  <c r="J554" i="1"/>
  <c r="H554" i="1"/>
  <c r="F554" i="1"/>
  <c r="L553" i="1"/>
  <c r="J553" i="1"/>
  <c r="H553" i="1"/>
  <c r="F553" i="1"/>
  <c r="M546" i="1"/>
  <c r="K546" i="1"/>
  <c r="I546" i="1"/>
  <c r="G546" i="1"/>
  <c r="E546" i="1"/>
  <c r="K544" i="1"/>
  <c r="E544" i="1"/>
  <c r="E543" i="1"/>
  <c r="G539" i="1"/>
  <c r="H539" i="1" s="1"/>
  <c r="N538" i="1"/>
  <c r="M538" i="1"/>
  <c r="M544" i="1" s="1"/>
  <c r="K538" i="1"/>
  <c r="L538" i="1" s="1"/>
  <c r="I538" i="1"/>
  <c r="J538" i="1" s="1"/>
  <c r="H538" i="1"/>
  <c r="G538" i="1"/>
  <c r="G544" i="1" s="1"/>
  <c r="F538" i="1"/>
  <c r="E538" i="1"/>
  <c r="M537" i="1"/>
  <c r="N537" i="1" s="1"/>
  <c r="K537" i="1"/>
  <c r="K543" i="1" s="1"/>
  <c r="J537" i="1"/>
  <c r="I537" i="1"/>
  <c r="J532" i="1" s="1"/>
  <c r="H537" i="1"/>
  <c r="G537" i="1"/>
  <c r="H529" i="1" s="1"/>
  <c r="E537" i="1"/>
  <c r="F537" i="1" s="1"/>
  <c r="L536" i="1"/>
  <c r="J536" i="1"/>
  <c r="H536" i="1"/>
  <c r="F536" i="1"/>
  <c r="J535" i="1"/>
  <c r="F535" i="1"/>
  <c r="N534" i="1"/>
  <c r="J534" i="1"/>
  <c r="H534" i="1"/>
  <c r="N533" i="1"/>
  <c r="J533" i="1"/>
  <c r="H533" i="1"/>
  <c r="F533" i="1"/>
  <c r="N532" i="1"/>
  <c r="H532" i="1"/>
  <c r="N531" i="1"/>
  <c r="J531" i="1"/>
  <c r="H531" i="1"/>
  <c r="F531" i="1"/>
  <c r="H530" i="1"/>
  <c r="F530" i="1"/>
  <c r="N529" i="1"/>
  <c r="L529" i="1"/>
  <c r="J529" i="1"/>
  <c r="F529" i="1"/>
  <c r="L528" i="1"/>
  <c r="J528" i="1"/>
  <c r="H528" i="1"/>
  <c r="F528" i="1"/>
  <c r="N527" i="1"/>
  <c r="J527" i="1"/>
  <c r="F527" i="1"/>
  <c r="N526" i="1"/>
  <c r="J526" i="1"/>
  <c r="H526" i="1"/>
  <c r="N525" i="1"/>
  <c r="J525" i="1"/>
  <c r="H525" i="1"/>
  <c r="F525" i="1"/>
  <c r="N524" i="1"/>
  <c r="H524" i="1"/>
  <c r="U517" i="1"/>
  <c r="S517" i="1"/>
  <c r="Q517" i="1"/>
  <c r="O517" i="1"/>
  <c r="M517" i="1"/>
  <c r="K517" i="1"/>
  <c r="I517" i="1"/>
  <c r="G517" i="1"/>
  <c r="E517" i="1"/>
  <c r="U515" i="1"/>
  <c r="Q515" i="1"/>
  <c r="G515" i="1"/>
  <c r="S514" i="1"/>
  <c r="I514" i="1"/>
  <c r="Q510" i="1"/>
  <c r="R510" i="1" s="1"/>
  <c r="I510" i="1"/>
  <c r="J510" i="1" s="1"/>
  <c r="U509" i="1"/>
  <c r="V509" i="1" s="1"/>
  <c r="S509" i="1"/>
  <c r="T509" i="1" s="1"/>
  <c r="R509" i="1"/>
  <c r="Q509" i="1"/>
  <c r="P509" i="1"/>
  <c r="O509" i="1"/>
  <c r="O515" i="1" s="1"/>
  <c r="M509" i="1"/>
  <c r="M515" i="1" s="1"/>
  <c r="K509" i="1"/>
  <c r="K515" i="1" s="1"/>
  <c r="J509" i="1"/>
  <c r="I509" i="1"/>
  <c r="I515" i="1" s="1"/>
  <c r="H509" i="1"/>
  <c r="G509" i="1"/>
  <c r="E509" i="1"/>
  <c r="F509" i="1" s="1"/>
  <c r="U508" i="1"/>
  <c r="V503" i="1" s="1"/>
  <c r="T508" i="1"/>
  <c r="S508" i="1"/>
  <c r="T504" i="1" s="1"/>
  <c r="R508" i="1"/>
  <c r="Q508" i="1"/>
  <c r="R505" i="1" s="1"/>
  <c r="O508" i="1"/>
  <c r="O514" i="1" s="1"/>
  <c r="M508" i="1"/>
  <c r="N507" i="1" s="1"/>
  <c r="L508" i="1"/>
  <c r="K508" i="1"/>
  <c r="L500" i="1" s="1"/>
  <c r="J508" i="1"/>
  <c r="I508" i="1"/>
  <c r="J501" i="1" s="1"/>
  <c r="G508" i="1"/>
  <c r="H508" i="1" s="1"/>
  <c r="E508" i="1"/>
  <c r="F503" i="1" s="1"/>
  <c r="T507" i="1"/>
  <c r="R507" i="1"/>
  <c r="P507" i="1"/>
  <c r="L507" i="1"/>
  <c r="H507" i="1"/>
  <c r="T506" i="1"/>
  <c r="R506" i="1"/>
  <c r="J506" i="1"/>
  <c r="H506" i="1"/>
  <c r="V505" i="1"/>
  <c r="T505" i="1"/>
  <c r="P505" i="1"/>
  <c r="L505" i="1"/>
  <c r="J505" i="1"/>
  <c r="H505" i="1"/>
  <c r="F505" i="1"/>
  <c r="R504" i="1"/>
  <c r="N504" i="1"/>
  <c r="L504" i="1"/>
  <c r="J504" i="1"/>
  <c r="H504" i="1"/>
  <c r="T503" i="1"/>
  <c r="P503" i="1"/>
  <c r="L503" i="1"/>
  <c r="J503" i="1"/>
  <c r="H503" i="1"/>
  <c r="R502" i="1"/>
  <c r="P502" i="1"/>
  <c r="L502" i="1"/>
  <c r="J502" i="1"/>
  <c r="T501" i="1"/>
  <c r="R501" i="1"/>
  <c r="P501" i="1"/>
  <c r="N501" i="1"/>
  <c r="L501" i="1"/>
  <c r="H501" i="1"/>
  <c r="V500" i="1"/>
  <c r="T500" i="1"/>
  <c r="R500" i="1"/>
  <c r="P500" i="1"/>
  <c r="J500" i="1"/>
  <c r="F500" i="1"/>
  <c r="V499" i="1"/>
  <c r="T499" i="1"/>
  <c r="R499" i="1"/>
  <c r="P499" i="1"/>
  <c r="L499" i="1"/>
  <c r="H499" i="1"/>
  <c r="F499" i="1"/>
  <c r="V498" i="1"/>
  <c r="T498" i="1"/>
  <c r="R498" i="1"/>
  <c r="N498" i="1"/>
  <c r="J498" i="1"/>
  <c r="H498" i="1"/>
  <c r="V497" i="1"/>
  <c r="T497" i="1"/>
  <c r="P497" i="1"/>
  <c r="L497" i="1"/>
  <c r="J497" i="1"/>
  <c r="H497" i="1"/>
  <c r="F497" i="1"/>
  <c r="V496" i="1"/>
  <c r="R496" i="1"/>
  <c r="N496" i="1"/>
  <c r="L496" i="1"/>
  <c r="J496" i="1"/>
  <c r="H496" i="1"/>
  <c r="F496" i="1"/>
  <c r="T495" i="1"/>
  <c r="P495" i="1"/>
  <c r="N495" i="1"/>
  <c r="L495" i="1"/>
  <c r="J495" i="1"/>
  <c r="H495" i="1"/>
  <c r="O489" i="1"/>
  <c r="M489" i="1"/>
  <c r="K489" i="1"/>
  <c r="I489" i="1"/>
  <c r="G489" i="1"/>
  <c r="E489" i="1"/>
  <c r="O487" i="1"/>
  <c r="G487" i="1"/>
  <c r="E487" i="1"/>
  <c r="K486" i="1"/>
  <c r="M482" i="1"/>
  <c r="N482" i="1" s="1"/>
  <c r="G482" i="1"/>
  <c r="H482" i="1" s="1"/>
  <c r="E482" i="1"/>
  <c r="F482" i="1" s="1"/>
  <c r="O481" i="1"/>
  <c r="M481" i="1"/>
  <c r="M487" i="1" s="1"/>
  <c r="K481" i="1"/>
  <c r="K487" i="1" s="1"/>
  <c r="J481" i="1"/>
  <c r="I481" i="1"/>
  <c r="I487" i="1" s="1"/>
  <c r="H481" i="1"/>
  <c r="G481" i="1"/>
  <c r="E481" i="1"/>
  <c r="O480" i="1"/>
  <c r="P473" i="1" s="1"/>
  <c r="N480" i="1"/>
  <c r="M480" i="1"/>
  <c r="L480" i="1"/>
  <c r="K480" i="1"/>
  <c r="J480" i="1"/>
  <c r="I480" i="1"/>
  <c r="I486" i="1" s="1"/>
  <c r="G480" i="1"/>
  <c r="G486" i="1" s="1"/>
  <c r="F480" i="1"/>
  <c r="E480" i="1"/>
  <c r="P479" i="1"/>
  <c r="L479" i="1"/>
  <c r="J479" i="1"/>
  <c r="P478" i="1"/>
  <c r="N478" i="1"/>
  <c r="L478" i="1"/>
  <c r="J478" i="1"/>
  <c r="L477" i="1"/>
  <c r="J477" i="1"/>
  <c r="L476" i="1"/>
  <c r="J476" i="1"/>
  <c r="L475" i="1"/>
  <c r="J475" i="1"/>
  <c r="F475" i="1"/>
  <c r="L474" i="1"/>
  <c r="J474" i="1"/>
  <c r="H474" i="1"/>
  <c r="N473" i="1"/>
  <c r="L473" i="1"/>
  <c r="J473" i="1"/>
  <c r="L472" i="1"/>
  <c r="J472" i="1"/>
  <c r="F472" i="1"/>
  <c r="P471" i="1"/>
  <c r="L471" i="1"/>
  <c r="J471" i="1"/>
  <c r="P470" i="1"/>
  <c r="N470" i="1"/>
  <c r="L470" i="1"/>
  <c r="J470" i="1"/>
  <c r="N469" i="1"/>
  <c r="L469" i="1"/>
  <c r="J469" i="1"/>
  <c r="L468" i="1"/>
  <c r="J468" i="1"/>
  <c r="F468" i="1"/>
  <c r="L467" i="1"/>
  <c r="J467" i="1"/>
  <c r="F467" i="1"/>
  <c r="M460" i="1"/>
  <c r="K460" i="1"/>
  <c r="I460" i="1"/>
  <c r="G460" i="1"/>
  <c r="E460" i="1"/>
  <c r="K458" i="1"/>
  <c r="G458" i="1"/>
  <c r="E458" i="1"/>
  <c r="K453" i="1"/>
  <c r="L453" i="1" s="1"/>
  <c r="M452" i="1"/>
  <c r="M458" i="1" s="1"/>
  <c r="K452" i="1"/>
  <c r="I452" i="1"/>
  <c r="H452" i="1"/>
  <c r="G452" i="1"/>
  <c r="E452" i="1"/>
  <c r="M451" i="1"/>
  <c r="M453" i="1" s="1"/>
  <c r="N453" i="1" s="1"/>
  <c r="K451" i="1"/>
  <c r="L445" i="1" s="1"/>
  <c r="I451" i="1"/>
  <c r="J445" i="1" s="1"/>
  <c r="H451" i="1"/>
  <c r="G451" i="1"/>
  <c r="E451" i="1"/>
  <c r="E457" i="1" s="1"/>
  <c r="H450" i="1"/>
  <c r="F450" i="1"/>
  <c r="N449" i="1"/>
  <c r="H448" i="1"/>
  <c r="J447" i="1"/>
  <c r="H447" i="1"/>
  <c r="H446" i="1"/>
  <c r="H445" i="1"/>
  <c r="H444" i="1"/>
  <c r="F444" i="1"/>
  <c r="J443" i="1"/>
  <c r="F443" i="1"/>
  <c r="H442" i="1"/>
  <c r="F442" i="1"/>
  <c r="F441" i="1"/>
  <c r="H440" i="1"/>
  <c r="N439" i="1"/>
  <c r="H439" i="1"/>
  <c r="F439" i="1"/>
  <c r="H438" i="1"/>
  <c r="U431" i="1"/>
  <c r="S431" i="1"/>
  <c r="Q431" i="1"/>
  <c r="O431" i="1"/>
  <c r="M431" i="1"/>
  <c r="K431" i="1"/>
  <c r="I431" i="1"/>
  <c r="G431" i="1"/>
  <c r="E431" i="1"/>
  <c r="S429" i="1"/>
  <c r="O429" i="1"/>
  <c r="K429" i="1"/>
  <c r="S428" i="1"/>
  <c r="Q428" i="1"/>
  <c r="I428" i="1"/>
  <c r="K424" i="1"/>
  <c r="L424" i="1" s="1"/>
  <c r="U423" i="1"/>
  <c r="V423" i="1" s="1"/>
  <c r="S423" i="1"/>
  <c r="R423" i="1"/>
  <c r="Q423" i="1"/>
  <c r="Q429" i="1" s="1"/>
  <c r="O423" i="1"/>
  <c r="P423" i="1" s="1"/>
  <c r="M423" i="1"/>
  <c r="M429" i="1" s="1"/>
  <c r="K423" i="1"/>
  <c r="J423" i="1"/>
  <c r="I423" i="1"/>
  <c r="I429" i="1" s="1"/>
  <c r="G423" i="1"/>
  <c r="G429" i="1" s="1"/>
  <c r="E423" i="1"/>
  <c r="E429" i="1" s="1"/>
  <c r="V422" i="1"/>
  <c r="U422" i="1"/>
  <c r="V419" i="1" s="1"/>
  <c r="T422" i="1"/>
  <c r="S422" i="1"/>
  <c r="T420" i="1" s="1"/>
  <c r="Q422" i="1"/>
  <c r="R422" i="1" s="1"/>
  <c r="O422" i="1"/>
  <c r="O428" i="1" s="1"/>
  <c r="N422" i="1"/>
  <c r="M422" i="1"/>
  <c r="N415" i="1" s="1"/>
  <c r="L422" i="1"/>
  <c r="K422" i="1"/>
  <c r="K428" i="1" s="1"/>
  <c r="I422" i="1"/>
  <c r="J422" i="1" s="1"/>
  <c r="G422" i="1"/>
  <c r="H418" i="1" s="1"/>
  <c r="F422" i="1"/>
  <c r="E422" i="1"/>
  <c r="E428" i="1" s="1"/>
  <c r="V421" i="1"/>
  <c r="T421" i="1"/>
  <c r="L421" i="1"/>
  <c r="J421" i="1"/>
  <c r="F421" i="1"/>
  <c r="V420" i="1"/>
  <c r="R420" i="1"/>
  <c r="N420" i="1"/>
  <c r="L420" i="1"/>
  <c r="J420" i="1"/>
  <c r="H420" i="1"/>
  <c r="F420" i="1"/>
  <c r="P419" i="1"/>
  <c r="N419" i="1"/>
  <c r="J419" i="1"/>
  <c r="V418" i="1"/>
  <c r="R418" i="1"/>
  <c r="N418" i="1"/>
  <c r="L418" i="1"/>
  <c r="J418" i="1"/>
  <c r="F418" i="1"/>
  <c r="T417" i="1"/>
  <c r="R417" i="1"/>
  <c r="N417" i="1"/>
  <c r="L417" i="1"/>
  <c r="V416" i="1"/>
  <c r="T416" i="1"/>
  <c r="R416" i="1"/>
  <c r="P416" i="1"/>
  <c r="N416" i="1"/>
  <c r="J416" i="1"/>
  <c r="F416" i="1"/>
  <c r="V415" i="1"/>
  <c r="R415" i="1"/>
  <c r="H415" i="1"/>
  <c r="F415" i="1"/>
  <c r="V414" i="1"/>
  <c r="T414" i="1"/>
  <c r="R414" i="1"/>
  <c r="N414" i="1"/>
  <c r="J414" i="1"/>
  <c r="F414" i="1"/>
  <c r="V413" i="1"/>
  <c r="T413" i="1"/>
  <c r="L413" i="1"/>
  <c r="J413" i="1"/>
  <c r="F413" i="1"/>
  <c r="V412" i="1"/>
  <c r="R412" i="1"/>
  <c r="N412" i="1"/>
  <c r="L412" i="1"/>
  <c r="J412" i="1"/>
  <c r="H412" i="1"/>
  <c r="F412" i="1"/>
  <c r="R411" i="1"/>
  <c r="P411" i="1"/>
  <c r="N411" i="1"/>
  <c r="J411" i="1"/>
  <c r="V410" i="1"/>
  <c r="R410" i="1"/>
  <c r="N410" i="1"/>
  <c r="L410" i="1"/>
  <c r="J410" i="1"/>
  <c r="F410" i="1"/>
  <c r="V409" i="1"/>
  <c r="T409" i="1"/>
  <c r="R409" i="1"/>
  <c r="N409" i="1"/>
  <c r="L409" i="1"/>
  <c r="M403" i="1"/>
  <c r="K403" i="1"/>
  <c r="I403" i="1"/>
  <c r="G403" i="1"/>
  <c r="E403" i="1"/>
  <c r="E401" i="1"/>
  <c r="K400" i="1"/>
  <c r="M396" i="1"/>
  <c r="N396" i="1" s="1"/>
  <c r="E396" i="1"/>
  <c r="F396" i="1" s="1"/>
  <c r="M395" i="1"/>
  <c r="M401" i="1" s="1"/>
  <c r="L395" i="1"/>
  <c r="K395" i="1"/>
  <c r="K401" i="1" s="1"/>
  <c r="I395" i="1"/>
  <c r="J395" i="1" s="1"/>
  <c r="G395" i="1"/>
  <c r="H395" i="1" s="1"/>
  <c r="E395" i="1"/>
  <c r="N394" i="1"/>
  <c r="M394" i="1"/>
  <c r="N393" i="1" s="1"/>
  <c r="K394" i="1"/>
  <c r="L394" i="1" s="1"/>
  <c r="I394" i="1"/>
  <c r="J387" i="1" s="1"/>
  <c r="H394" i="1"/>
  <c r="G394" i="1"/>
  <c r="G400" i="1" s="1"/>
  <c r="F394" i="1"/>
  <c r="E394" i="1"/>
  <c r="F389" i="1" s="1"/>
  <c r="L393" i="1"/>
  <c r="H393" i="1"/>
  <c r="L392" i="1"/>
  <c r="L391" i="1"/>
  <c r="H391" i="1"/>
  <c r="F391" i="1"/>
  <c r="N390" i="1"/>
  <c r="F390" i="1"/>
  <c r="N389" i="1"/>
  <c r="L389" i="1"/>
  <c r="J389" i="1"/>
  <c r="H389" i="1"/>
  <c r="J388" i="1"/>
  <c r="H388" i="1"/>
  <c r="N387" i="1"/>
  <c r="L387" i="1"/>
  <c r="H387" i="1"/>
  <c r="N386" i="1"/>
  <c r="L386" i="1"/>
  <c r="H386" i="1"/>
  <c r="F386" i="1"/>
  <c r="L385" i="1"/>
  <c r="H385" i="1"/>
  <c r="F385" i="1"/>
  <c r="L384" i="1"/>
  <c r="L383" i="1"/>
  <c r="H383" i="1"/>
  <c r="F383" i="1"/>
  <c r="N382" i="1"/>
  <c r="F382" i="1"/>
  <c r="N381" i="1"/>
  <c r="L381" i="1"/>
  <c r="J381" i="1"/>
  <c r="H381" i="1"/>
  <c r="K374" i="1"/>
  <c r="I374" i="1"/>
  <c r="G374" i="1"/>
  <c r="E374" i="1"/>
  <c r="I372" i="1"/>
  <c r="G372" i="1"/>
  <c r="G371" i="1"/>
  <c r="K366" i="1"/>
  <c r="J366" i="1"/>
  <c r="I366" i="1"/>
  <c r="H366" i="1"/>
  <c r="G366" i="1"/>
  <c r="F366" i="1"/>
  <c r="E366" i="1"/>
  <c r="E372" i="1" s="1"/>
  <c r="K365" i="1"/>
  <c r="J365" i="1"/>
  <c r="I365" i="1"/>
  <c r="I367" i="1" s="1"/>
  <c r="J367" i="1" s="1"/>
  <c r="H365" i="1"/>
  <c r="G365" i="1"/>
  <c r="G367" i="1" s="1"/>
  <c r="H367" i="1" s="1"/>
  <c r="F365" i="1"/>
  <c r="E365" i="1"/>
  <c r="F364" i="1" s="1"/>
  <c r="J364" i="1"/>
  <c r="H364" i="1"/>
  <c r="J363" i="1"/>
  <c r="H363" i="1"/>
  <c r="F363" i="1"/>
  <c r="J362" i="1"/>
  <c r="H362" i="1"/>
  <c r="J361" i="1"/>
  <c r="H361" i="1"/>
  <c r="F361" i="1"/>
  <c r="J360" i="1"/>
  <c r="H360" i="1"/>
  <c r="J359" i="1"/>
  <c r="H359" i="1"/>
  <c r="F359" i="1"/>
  <c r="J358" i="1"/>
  <c r="H358" i="1"/>
  <c r="J357" i="1"/>
  <c r="H357" i="1"/>
  <c r="F357" i="1"/>
  <c r="J356" i="1"/>
  <c r="H356" i="1"/>
  <c r="J355" i="1"/>
  <c r="H355" i="1"/>
  <c r="F355" i="1"/>
  <c r="J354" i="1"/>
  <c r="H354" i="1"/>
  <c r="J353" i="1"/>
  <c r="H353" i="1"/>
  <c r="F353" i="1"/>
  <c r="J352" i="1"/>
  <c r="H352" i="1"/>
  <c r="U345" i="1"/>
  <c r="S345" i="1"/>
  <c r="Q345" i="1"/>
  <c r="O345" i="1"/>
  <c r="M345" i="1"/>
  <c r="K345" i="1"/>
  <c r="I345" i="1"/>
  <c r="G345" i="1"/>
  <c r="E345" i="1"/>
  <c r="S343" i="1"/>
  <c r="M343" i="1"/>
  <c r="K343" i="1"/>
  <c r="U342" i="1"/>
  <c r="O342" i="1"/>
  <c r="M342" i="1"/>
  <c r="E342" i="1"/>
  <c r="O338" i="1"/>
  <c r="P338" i="1" s="1"/>
  <c r="G338" i="1"/>
  <c r="H338" i="1" s="1"/>
  <c r="V337" i="1"/>
  <c r="U337" i="1"/>
  <c r="U343" i="1" s="1"/>
  <c r="S337" i="1"/>
  <c r="T337" i="1" s="1"/>
  <c r="Q337" i="1"/>
  <c r="R337" i="1" s="1"/>
  <c r="O337" i="1"/>
  <c r="O343" i="1" s="1"/>
  <c r="N337" i="1"/>
  <c r="M337" i="1"/>
  <c r="K337" i="1"/>
  <c r="L337" i="1" s="1"/>
  <c r="I337" i="1"/>
  <c r="I343" i="1" s="1"/>
  <c r="G337" i="1"/>
  <c r="G343" i="1" s="1"/>
  <c r="F337" i="1"/>
  <c r="E337" i="1"/>
  <c r="E343" i="1" s="1"/>
  <c r="U336" i="1"/>
  <c r="V336" i="1" s="1"/>
  <c r="S336" i="1"/>
  <c r="T330" i="1" s="1"/>
  <c r="R336" i="1"/>
  <c r="Q336" i="1"/>
  <c r="R331" i="1" s="1"/>
  <c r="P336" i="1"/>
  <c r="O336" i="1"/>
  <c r="P332" i="1" s="1"/>
  <c r="M336" i="1"/>
  <c r="N336" i="1" s="1"/>
  <c r="K336" i="1"/>
  <c r="K342" i="1" s="1"/>
  <c r="J336" i="1"/>
  <c r="I336" i="1"/>
  <c r="J335" i="1" s="1"/>
  <c r="H336" i="1"/>
  <c r="G336" i="1"/>
  <c r="H328" i="1" s="1"/>
  <c r="E336" i="1"/>
  <c r="F336" i="1" s="1"/>
  <c r="T335" i="1"/>
  <c r="R335" i="1"/>
  <c r="N335" i="1"/>
  <c r="V334" i="1"/>
  <c r="R334" i="1"/>
  <c r="P334" i="1"/>
  <c r="N334" i="1"/>
  <c r="J334" i="1"/>
  <c r="F334" i="1"/>
  <c r="V333" i="1"/>
  <c r="R333" i="1"/>
  <c r="P333" i="1"/>
  <c r="H333" i="1"/>
  <c r="F333" i="1"/>
  <c r="V332" i="1"/>
  <c r="T332" i="1"/>
  <c r="R332" i="1"/>
  <c r="N332" i="1"/>
  <c r="J332" i="1"/>
  <c r="F332" i="1"/>
  <c r="V331" i="1"/>
  <c r="L331" i="1"/>
  <c r="J331" i="1"/>
  <c r="F331" i="1"/>
  <c r="V330" i="1"/>
  <c r="R330" i="1"/>
  <c r="N330" i="1"/>
  <c r="J330" i="1"/>
  <c r="H330" i="1"/>
  <c r="F330" i="1"/>
  <c r="P329" i="1"/>
  <c r="N329" i="1"/>
  <c r="J329" i="1"/>
  <c r="H329" i="1"/>
  <c r="V328" i="1"/>
  <c r="R328" i="1"/>
  <c r="P328" i="1"/>
  <c r="N328" i="1"/>
  <c r="L328" i="1"/>
  <c r="J328" i="1"/>
  <c r="F328" i="1"/>
  <c r="T327" i="1"/>
  <c r="R327" i="1"/>
  <c r="P327" i="1"/>
  <c r="N327" i="1"/>
  <c r="V326" i="1"/>
  <c r="R326" i="1"/>
  <c r="P326" i="1"/>
  <c r="N326" i="1"/>
  <c r="J326" i="1"/>
  <c r="F326" i="1"/>
  <c r="V325" i="1"/>
  <c r="R325" i="1"/>
  <c r="P325" i="1"/>
  <c r="H325" i="1"/>
  <c r="F325" i="1"/>
  <c r="V324" i="1"/>
  <c r="T324" i="1"/>
  <c r="R324" i="1"/>
  <c r="N324" i="1"/>
  <c r="J324" i="1"/>
  <c r="H324" i="1"/>
  <c r="F324" i="1"/>
  <c r="V323" i="1"/>
  <c r="T323" i="1"/>
  <c r="R323" i="1"/>
  <c r="P323" i="1"/>
  <c r="N323" i="1"/>
  <c r="L323" i="1"/>
  <c r="J323" i="1"/>
  <c r="H323" i="1"/>
  <c r="F323" i="1"/>
  <c r="S317" i="1"/>
  <c r="Q317" i="1"/>
  <c r="O317" i="1"/>
  <c r="M317" i="1"/>
  <c r="K317" i="1"/>
  <c r="I317" i="1"/>
  <c r="G317" i="1"/>
  <c r="E317" i="1"/>
  <c r="S315" i="1"/>
  <c r="K315" i="1"/>
  <c r="I315" i="1"/>
  <c r="S314" i="1"/>
  <c r="K314" i="1"/>
  <c r="I314" i="1"/>
  <c r="E314" i="1"/>
  <c r="T309" i="1"/>
  <c r="S309" i="1"/>
  <c r="R309" i="1"/>
  <c r="Q309" i="1"/>
  <c r="Q315" i="1" s="1"/>
  <c r="P309" i="1"/>
  <c r="O309" i="1"/>
  <c r="O315" i="1" s="1"/>
  <c r="M309" i="1"/>
  <c r="L309" i="1"/>
  <c r="K309" i="1"/>
  <c r="J309" i="1"/>
  <c r="I309" i="1"/>
  <c r="H309" i="1"/>
  <c r="G309" i="1"/>
  <c r="G315" i="1" s="1"/>
  <c r="E309" i="1"/>
  <c r="F309" i="1" s="1"/>
  <c r="T308" i="1"/>
  <c r="S308" i="1"/>
  <c r="S310" i="1" s="1"/>
  <c r="T310" i="1" s="1"/>
  <c r="R308" i="1"/>
  <c r="Q308" i="1"/>
  <c r="Q314" i="1" s="1"/>
  <c r="P308" i="1"/>
  <c r="O308" i="1"/>
  <c r="O314" i="1" s="1"/>
  <c r="M308" i="1"/>
  <c r="L308" i="1"/>
  <c r="K308" i="1"/>
  <c r="K310" i="1" s="1"/>
  <c r="L310" i="1" s="1"/>
  <c r="J308" i="1"/>
  <c r="I308" i="1"/>
  <c r="I310" i="1" s="1"/>
  <c r="J310" i="1" s="1"/>
  <c r="H308" i="1"/>
  <c r="G308" i="1"/>
  <c r="G310" i="1" s="1"/>
  <c r="H310" i="1" s="1"/>
  <c r="E308" i="1"/>
  <c r="F308" i="1" s="1"/>
  <c r="T307" i="1"/>
  <c r="R307" i="1"/>
  <c r="L307" i="1"/>
  <c r="J307" i="1"/>
  <c r="T306" i="1"/>
  <c r="R306" i="1"/>
  <c r="L306" i="1"/>
  <c r="J306" i="1"/>
  <c r="F306" i="1"/>
  <c r="T305" i="1"/>
  <c r="R305" i="1"/>
  <c r="L305" i="1"/>
  <c r="J305" i="1"/>
  <c r="T304" i="1"/>
  <c r="R304" i="1"/>
  <c r="L304" i="1"/>
  <c r="J304" i="1"/>
  <c r="F304" i="1"/>
  <c r="T303" i="1"/>
  <c r="R303" i="1"/>
  <c r="L303" i="1"/>
  <c r="J303" i="1"/>
  <c r="F303" i="1"/>
  <c r="T302" i="1"/>
  <c r="R302" i="1"/>
  <c r="L302" i="1"/>
  <c r="J302" i="1"/>
  <c r="F302" i="1"/>
  <c r="T301" i="1"/>
  <c r="R301" i="1"/>
  <c r="L301" i="1"/>
  <c r="J301" i="1"/>
  <c r="T300" i="1"/>
  <c r="R300" i="1"/>
  <c r="P300" i="1"/>
  <c r="L300" i="1"/>
  <c r="J300" i="1"/>
  <c r="F300" i="1"/>
  <c r="T299" i="1"/>
  <c r="R299" i="1"/>
  <c r="P299" i="1"/>
  <c r="L299" i="1"/>
  <c r="J299" i="1"/>
  <c r="H299" i="1"/>
  <c r="F299" i="1"/>
  <c r="T298" i="1"/>
  <c r="R298" i="1"/>
  <c r="P298" i="1"/>
  <c r="L298" i="1"/>
  <c r="J298" i="1"/>
  <c r="H298" i="1"/>
  <c r="T297" i="1"/>
  <c r="R297" i="1"/>
  <c r="P297" i="1"/>
  <c r="L297" i="1"/>
  <c r="J297" i="1"/>
  <c r="H297" i="1"/>
  <c r="F297" i="1"/>
  <c r="T296" i="1"/>
  <c r="R296" i="1"/>
  <c r="P296" i="1"/>
  <c r="L296" i="1"/>
  <c r="J296" i="1"/>
  <c r="H296" i="1"/>
  <c r="F296" i="1"/>
  <c r="T295" i="1"/>
  <c r="R295" i="1"/>
  <c r="P295" i="1"/>
  <c r="L295" i="1"/>
  <c r="J295" i="1"/>
  <c r="H295" i="1"/>
  <c r="F295" i="1"/>
  <c r="M288" i="1"/>
  <c r="K288" i="1"/>
  <c r="I288" i="1"/>
  <c r="G288" i="1"/>
  <c r="E288" i="1"/>
  <c r="M286" i="1"/>
  <c r="I286" i="1"/>
  <c r="I285" i="1"/>
  <c r="G285" i="1"/>
  <c r="I281" i="1"/>
  <c r="J281" i="1" s="1"/>
  <c r="M280" i="1"/>
  <c r="N280" i="1" s="1"/>
  <c r="K280" i="1"/>
  <c r="I280" i="1"/>
  <c r="H280" i="1"/>
  <c r="G280" i="1"/>
  <c r="G286" i="1" s="1"/>
  <c r="E280" i="1"/>
  <c r="E286" i="1" s="1"/>
  <c r="M279" i="1"/>
  <c r="L279" i="1"/>
  <c r="K279" i="1"/>
  <c r="L271" i="1" s="1"/>
  <c r="J279" i="1"/>
  <c r="I279" i="1"/>
  <c r="J276" i="1" s="1"/>
  <c r="G279" i="1"/>
  <c r="H279" i="1" s="1"/>
  <c r="E279" i="1"/>
  <c r="L278" i="1"/>
  <c r="J278" i="1"/>
  <c r="H278" i="1"/>
  <c r="J277" i="1"/>
  <c r="H277" i="1"/>
  <c r="L276" i="1"/>
  <c r="H276" i="1"/>
  <c r="N275" i="1"/>
  <c r="L275" i="1"/>
  <c r="H275" i="1"/>
  <c r="L274" i="1"/>
  <c r="H274" i="1"/>
  <c r="L273" i="1"/>
  <c r="J273" i="1"/>
  <c r="L272" i="1"/>
  <c r="J272" i="1"/>
  <c r="H272" i="1"/>
  <c r="F272" i="1"/>
  <c r="J271" i="1"/>
  <c r="F271" i="1"/>
  <c r="L270" i="1"/>
  <c r="J270" i="1"/>
  <c r="H270" i="1"/>
  <c r="J269" i="1"/>
  <c r="H269" i="1"/>
  <c r="N268" i="1"/>
  <c r="L268" i="1"/>
  <c r="H268" i="1"/>
  <c r="N267" i="1"/>
  <c r="L267" i="1"/>
  <c r="J267" i="1"/>
  <c r="H267" i="1"/>
  <c r="L266" i="1"/>
  <c r="H266" i="1"/>
  <c r="U259" i="1"/>
  <c r="S259" i="1"/>
  <c r="Q259" i="1"/>
  <c r="O259" i="1"/>
  <c r="M259" i="1"/>
  <c r="K259" i="1"/>
  <c r="I259" i="1"/>
  <c r="G259" i="1"/>
  <c r="E259" i="1"/>
  <c r="U257" i="1"/>
  <c r="K257" i="1"/>
  <c r="E257" i="1"/>
  <c r="M256" i="1"/>
  <c r="G256" i="1"/>
  <c r="S252" i="1"/>
  <c r="T252" i="1" s="1"/>
  <c r="K252" i="1"/>
  <c r="L252" i="1" s="1"/>
  <c r="U251" i="1"/>
  <c r="V251" i="1" s="1"/>
  <c r="S251" i="1"/>
  <c r="S257" i="1" s="1"/>
  <c r="R251" i="1"/>
  <c r="Q251" i="1"/>
  <c r="Q257" i="1" s="1"/>
  <c r="O251" i="1"/>
  <c r="M251" i="1"/>
  <c r="K251" i="1"/>
  <c r="J251" i="1"/>
  <c r="I251" i="1"/>
  <c r="I257" i="1" s="1"/>
  <c r="G251" i="1"/>
  <c r="H251" i="1" s="1"/>
  <c r="E251" i="1"/>
  <c r="F251" i="1" s="1"/>
  <c r="U250" i="1"/>
  <c r="V247" i="1" s="1"/>
  <c r="T250" i="1"/>
  <c r="S250" i="1"/>
  <c r="S256" i="1" s="1"/>
  <c r="Q250" i="1"/>
  <c r="R250" i="1" s="1"/>
  <c r="O250" i="1"/>
  <c r="P239" i="1" s="1"/>
  <c r="M250" i="1"/>
  <c r="N243" i="1" s="1"/>
  <c r="L250" i="1"/>
  <c r="K250" i="1"/>
  <c r="L244" i="1" s="1"/>
  <c r="I250" i="1"/>
  <c r="J250" i="1" s="1"/>
  <c r="G250" i="1"/>
  <c r="E250" i="1"/>
  <c r="F247" i="1" s="1"/>
  <c r="V249" i="1"/>
  <c r="T249" i="1"/>
  <c r="L249" i="1"/>
  <c r="J249" i="1"/>
  <c r="F249" i="1"/>
  <c r="V248" i="1"/>
  <c r="R248" i="1"/>
  <c r="N248" i="1"/>
  <c r="L248" i="1"/>
  <c r="J248" i="1"/>
  <c r="H248" i="1"/>
  <c r="F248" i="1"/>
  <c r="T247" i="1"/>
  <c r="N247" i="1"/>
  <c r="L247" i="1"/>
  <c r="J247" i="1"/>
  <c r="V246" i="1"/>
  <c r="R246" i="1"/>
  <c r="N246" i="1"/>
  <c r="L246" i="1"/>
  <c r="J246" i="1"/>
  <c r="F246" i="1"/>
  <c r="T245" i="1"/>
  <c r="R245" i="1"/>
  <c r="N245" i="1"/>
  <c r="L245" i="1"/>
  <c r="V244" i="1"/>
  <c r="T244" i="1"/>
  <c r="R244" i="1"/>
  <c r="N244" i="1"/>
  <c r="J244" i="1"/>
  <c r="F244" i="1"/>
  <c r="V243" i="1"/>
  <c r="T243" i="1"/>
  <c r="R243" i="1"/>
  <c r="L243" i="1"/>
  <c r="H243" i="1"/>
  <c r="F243" i="1"/>
  <c r="V242" i="1"/>
  <c r="T242" i="1"/>
  <c r="R242" i="1"/>
  <c r="N242" i="1"/>
  <c r="J242" i="1"/>
  <c r="F242" i="1"/>
  <c r="V241" i="1"/>
  <c r="T241" i="1"/>
  <c r="R241" i="1"/>
  <c r="N241" i="1"/>
  <c r="L241" i="1"/>
  <c r="J241" i="1"/>
  <c r="F241" i="1"/>
  <c r="V240" i="1"/>
  <c r="T240" i="1"/>
  <c r="R240" i="1"/>
  <c r="N240" i="1"/>
  <c r="L240" i="1"/>
  <c r="J240" i="1"/>
  <c r="H240" i="1"/>
  <c r="F240" i="1"/>
  <c r="V239" i="1"/>
  <c r="T239" i="1"/>
  <c r="R239" i="1"/>
  <c r="N239" i="1"/>
  <c r="L239" i="1"/>
  <c r="J239" i="1"/>
  <c r="F239" i="1"/>
  <c r="V238" i="1"/>
  <c r="T238" i="1"/>
  <c r="R238" i="1"/>
  <c r="N238" i="1"/>
  <c r="L238" i="1"/>
  <c r="J238" i="1"/>
  <c r="F238" i="1"/>
  <c r="V237" i="1"/>
  <c r="T237" i="1"/>
  <c r="R237" i="1"/>
  <c r="N237" i="1"/>
  <c r="L237" i="1"/>
  <c r="J237" i="1"/>
  <c r="F237" i="1"/>
  <c r="S231" i="1"/>
  <c r="Q231" i="1"/>
  <c r="O231" i="1"/>
  <c r="M231" i="1"/>
  <c r="K231" i="1"/>
  <c r="I231" i="1"/>
  <c r="G231" i="1"/>
  <c r="E231" i="1"/>
  <c r="S229" i="1"/>
  <c r="O229" i="1"/>
  <c r="M229" i="1"/>
  <c r="G229" i="1"/>
  <c r="S228" i="1"/>
  <c r="O228" i="1"/>
  <c r="M228" i="1"/>
  <c r="T223" i="1"/>
  <c r="S223" i="1"/>
  <c r="Q223" i="1"/>
  <c r="P223" i="1"/>
  <c r="O223" i="1"/>
  <c r="N223" i="1"/>
  <c r="M223" i="1"/>
  <c r="L223" i="1"/>
  <c r="K223" i="1"/>
  <c r="K229" i="1" s="1"/>
  <c r="I223" i="1"/>
  <c r="H223" i="1"/>
  <c r="G223" i="1"/>
  <c r="F223" i="1"/>
  <c r="E223" i="1"/>
  <c r="E229" i="1" s="1"/>
  <c r="T222" i="1"/>
  <c r="S222" i="1"/>
  <c r="S224" i="1" s="1"/>
  <c r="T224" i="1" s="1"/>
  <c r="Q222" i="1"/>
  <c r="P222" i="1"/>
  <c r="O222" i="1"/>
  <c r="O224" i="1" s="1"/>
  <c r="P224" i="1" s="1"/>
  <c r="N222" i="1"/>
  <c r="M222" i="1"/>
  <c r="M224" i="1" s="1"/>
  <c r="N224" i="1" s="1"/>
  <c r="L222" i="1"/>
  <c r="K222" i="1"/>
  <c r="K224" i="1" s="1"/>
  <c r="L224" i="1" s="1"/>
  <c r="I222" i="1"/>
  <c r="H222" i="1"/>
  <c r="G222" i="1"/>
  <c r="G224" i="1" s="1"/>
  <c r="H224" i="1" s="1"/>
  <c r="F222" i="1"/>
  <c r="E222" i="1"/>
  <c r="E228" i="1" s="1"/>
  <c r="T221" i="1"/>
  <c r="P221" i="1"/>
  <c r="N221" i="1"/>
  <c r="H221" i="1"/>
  <c r="F221" i="1"/>
  <c r="T220" i="1"/>
  <c r="P220" i="1"/>
  <c r="N220" i="1"/>
  <c r="H220" i="1"/>
  <c r="F220" i="1"/>
  <c r="T219" i="1"/>
  <c r="P219" i="1"/>
  <c r="N219" i="1"/>
  <c r="L219" i="1"/>
  <c r="H219" i="1"/>
  <c r="F219" i="1"/>
  <c r="T218" i="1"/>
  <c r="P218" i="1"/>
  <c r="N218" i="1"/>
  <c r="L218" i="1"/>
  <c r="H218" i="1"/>
  <c r="F218" i="1"/>
  <c r="T217" i="1"/>
  <c r="P217" i="1"/>
  <c r="N217" i="1"/>
  <c r="L217" i="1"/>
  <c r="H217" i="1"/>
  <c r="F217" i="1"/>
  <c r="T216" i="1"/>
  <c r="P216" i="1"/>
  <c r="N216" i="1"/>
  <c r="L216" i="1"/>
  <c r="H216" i="1"/>
  <c r="F216" i="1"/>
  <c r="T215" i="1"/>
  <c r="P215" i="1"/>
  <c r="N215" i="1"/>
  <c r="L215" i="1"/>
  <c r="H215" i="1"/>
  <c r="F215" i="1"/>
  <c r="T214" i="1"/>
  <c r="P214" i="1"/>
  <c r="N214" i="1"/>
  <c r="L214" i="1"/>
  <c r="H214" i="1"/>
  <c r="F214" i="1"/>
  <c r="T213" i="1"/>
  <c r="P213" i="1"/>
  <c r="N213" i="1"/>
  <c r="L213" i="1"/>
  <c r="H213" i="1"/>
  <c r="F213" i="1"/>
  <c r="T212" i="1"/>
  <c r="P212" i="1"/>
  <c r="N212" i="1"/>
  <c r="L212" i="1"/>
  <c r="H212" i="1"/>
  <c r="F212" i="1"/>
  <c r="T211" i="1"/>
  <c r="P211" i="1"/>
  <c r="N211" i="1"/>
  <c r="L211" i="1"/>
  <c r="H211" i="1"/>
  <c r="F211" i="1"/>
  <c r="T210" i="1"/>
  <c r="P210" i="1"/>
  <c r="N210" i="1"/>
  <c r="L210" i="1"/>
  <c r="H210" i="1"/>
  <c r="F210" i="1"/>
  <c r="T209" i="1"/>
  <c r="P209" i="1"/>
  <c r="N209" i="1"/>
  <c r="L209" i="1"/>
  <c r="H209" i="1"/>
  <c r="F209" i="1"/>
  <c r="M202" i="1"/>
  <c r="K202" i="1"/>
  <c r="I202" i="1"/>
  <c r="G202" i="1"/>
  <c r="E202" i="1"/>
  <c r="G200" i="1"/>
  <c r="K199" i="1"/>
  <c r="M195" i="1"/>
  <c r="N195" i="1" s="1"/>
  <c r="E195" i="1"/>
  <c r="F195" i="1" s="1"/>
  <c r="M194" i="1"/>
  <c r="M200" i="1" s="1"/>
  <c r="L194" i="1"/>
  <c r="K194" i="1"/>
  <c r="K200" i="1" s="1"/>
  <c r="I194" i="1"/>
  <c r="G194" i="1"/>
  <c r="H194" i="1" s="1"/>
  <c r="E194" i="1"/>
  <c r="E200" i="1" s="1"/>
  <c r="N193" i="1"/>
  <c r="M193" i="1"/>
  <c r="N192" i="1" s="1"/>
  <c r="K193" i="1"/>
  <c r="L193" i="1" s="1"/>
  <c r="I193" i="1"/>
  <c r="G193" i="1"/>
  <c r="G199" i="1" s="1"/>
  <c r="F193" i="1"/>
  <c r="E193" i="1"/>
  <c r="F188" i="1" s="1"/>
  <c r="L192" i="1"/>
  <c r="H192" i="1"/>
  <c r="N191" i="1"/>
  <c r="L191" i="1"/>
  <c r="F191" i="1"/>
  <c r="L190" i="1"/>
  <c r="H190" i="1"/>
  <c r="F190" i="1"/>
  <c r="N189" i="1"/>
  <c r="F189" i="1"/>
  <c r="N188" i="1"/>
  <c r="L188" i="1"/>
  <c r="J188" i="1"/>
  <c r="H188" i="1"/>
  <c r="N187" i="1"/>
  <c r="H187" i="1"/>
  <c r="F187" i="1"/>
  <c r="N186" i="1"/>
  <c r="L186" i="1"/>
  <c r="H186" i="1"/>
  <c r="N185" i="1"/>
  <c r="L185" i="1"/>
  <c r="H185" i="1"/>
  <c r="F185" i="1"/>
  <c r="N184" i="1"/>
  <c r="L184" i="1"/>
  <c r="H184" i="1"/>
  <c r="F184" i="1"/>
  <c r="N183" i="1"/>
  <c r="L183" i="1"/>
  <c r="H183" i="1"/>
  <c r="F183" i="1"/>
  <c r="N182" i="1"/>
  <c r="L182" i="1"/>
  <c r="H182" i="1"/>
  <c r="F182" i="1"/>
  <c r="N181" i="1"/>
  <c r="L181" i="1"/>
  <c r="H181" i="1"/>
  <c r="F181" i="1"/>
  <c r="N180" i="1"/>
  <c r="L180" i="1"/>
  <c r="H180" i="1"/>
  <c r="F180" i="1"/>
  <c r="U173" i="1"/>
  <c r="S173" i="1"/>
  <c r="Q173" i="1"/>
  <c r="O173" i="1"/>
  <c r="M173" i="1"/>
  <c r="K173" i="1"/>
  <c r="I173" i="1"/>
  <c r="G173" i="1"/>
  <c r="E173" i="1"/>
  <c r="U171" i="1"/>
  <c r="S171" i="1"/>
  <c r="K171" i="1"/>
  <c r="E171" i="1"/>
  <c r="U170" i="1"/>
  <c r="M170" i="1"/>
  <c r="G170" i="1"/>
  <c r="E170" i="1"/>
  <c r="U166" i="1"/>
  <c r="V166" i="1" s="1"/>
  <c r="O166" i="1"/>
  <c r="P166" i="1" s="1"/>
  <c r="M166" i="1"/>
  <c r="N166" i="1" s="1"/>
  <c r="G166" i="1"/>
  <c r="H166" i="1" s="1"/>
  <c r="E166" i="1"/>
  <c r="F166" i="1" s="1"/>
  <c r="U165" i="1"/>
  <c r="V165" i="1" s="1"/>
  <c r="S165" i="1"/>
  <c r="T165" i="1" s="1"/>
  <c r="Q165" i="1"/>
  <c r="Q171" i="1" s="1"/>
  <c r="O165" i="1"/>
  <c r="P165" i="1" s="1"/>
  <c r="M165" i="1"/>
  <c r="M171" i="1" s="1"/>
  <c r="K165" i="1"/>
  <c r="L165" i="1" s="1"/>
  <c r="I165" i="1"/>
  <c r="I171" i="1" s="1"/>
  <c r="G165" i="1"/>
  <c r="H165" i="1" s="1"/>
  <c r="E165" i="1"/>
  <c r="F165" i="1" s="1"/>
  <c r="U164" i="1"/>
  <c r="V161" i="1" s="1"/>
  <c r="S164" i="1"/>
  <c r="S170" i="1" s="1"/>
  <c r="Q164" i="1"/>
  <c r="R164" i="1" s="1"/>
  <c r="O164" i="1"/>
  <c r="P156" i="1" s="1"/>
  <c r="M164" i="1"/>
  <c r="N157" i="1" s="1"/>
  <c r="K164" i="1"/>
  <c r="L158" i="1" s="1"/>
  <c r="I164" i="1"/>
  <c r="J164" i="1" s="1"/>
  <c r="G164" i="1"/>
  <c r="H160" i="1" s="1"/>
  <c r="E164" i="1"/>
  <c r="F161" i="1" s="1"/>
  <c r="V163" i="1"/>
  <c r="P163" i="1"/>
  <c r="F163" i="1"/>
  <c r="V162" i="1"/>
  <c r="R162" i="1"/>
  <c r="N162" i="1"/>
  <c r="H162" i="1"/>
  <c r="F162" i="1"/>
  <c r="P161" i="1"/>
  <c r="J161" i="1"/>
  <c r="H161" i="1"/>
  <c r="V160" i="1"/>
  <c r="N160" i="1"/>
  <c r="J160" i="1"/>
  <c r="F160" i="1"/>
  <c r="V159" i="1"/>
  <c r="N159" i="1"/>
  <c r="L159" i="1"/>
  <c r="H159" i="1"/>
  <c r="F159" i="1"/>
  <c r="V158" i="1"/>
  <c r="P158" i="1"/>
  <c r="N158" i="1"/>
  <c r="J158" i="1"/>
  <c r="F158" i="1"/>
  <c r="R157" i="1"/>
  <c r="P157" i="1"/>
  <c r="H157" i="1"/>
  <c r="V156" i="1"/>
  <c r="R156" i="1"/>
  <c r="N156" i="1"/>
  <c r="F156" i="1"/>
  <c r="V155" i="1"/>
  <c r="T155" i="1"/>
  <c r="P155" i="1"/>
  <c r="N155" i="1"/>
  <c r="F155" i="1"/>
  <c r="V154" i="1"/>
  <c r="R154" i="1"/>
  <c r="N154" i="1"/>
  <c r="H154" i="1"/>
  <c r="F154" i="1"/>
  <c r="V153" i="1"/>
  <c r="P153" i="1"/>
  <c r="J153" i="1"/>
  <c r="H153" i="1"/>
  <c r="V152" i="1"/>
  <c r="N152" i="1"/>
  <c r="J152" i="1"/>
  <c r="F152" i="1"/>
  <c r="V151" i="1"/>
  <c r="N151" i="1"/>
  <c r="L151" i="1"/>
  <c r="H151" i="1"/>
  <c r="F151" i="1"/>
  <c r="S145" i="1"/>
  <c r="Q145" i="1"/>
  <c r="O145" i="1"/>
  <c r="M145" i="1"/>
  <c r="K145" i="1"/>
  <c r="I145" i="1"/>
  <c r="G145" i="1"/>
  <c r="E145" i="1"/>
  <c r="S143" i="1"/>
  <c r="O143" i="1"/>
  <c r="M143" i="1"/>
  <c r="K143" i="1"/>
  <c r="G143" i="1"/>
  <c r="S142" i="1"/>
  <c r="O142" i="1"/>
  <c r="M142" i="1"/>
  <c r="K142" i="1"/>
  <c r="G142" i="1"/>
  <c r="T137" i="1"/>
  <c r="S137" i="1"/>
  <c r="Q137" i="1"/>
  <c r="Q143" i="1" s="1"/>
  <c r="P137" i="1"/>
  <c r="O137" i="1"/>
  <c r="N137" i="1"/>
  <c r="M137" i="1"/>
  <c r="L137" i="1"/>
  <c r="K137" i="1"/>
  <c r="I137" i="1"/>
  <c r="I143" i="1" s="1"/>
  <c r="H137" i="1"/>
  <c r="G137" i="1"/>
  <c r="F137" i="1"/>
  <c r="E137" i="1"/>
  <c r="E143" i="1" s="1"/>
  <c r="T136" i="1"/>
  <c r="S136" i="1"/>
  <c r="S138" i="1" s="1"/>
  <c r="T138" i="1" s="1"/>
  <c r="Q136" i="1"/>
  <c r="Q142" i="1" s="1"/>
  <c r="P136" i="1"/>
  <c r="O136" i="1"/>
  <c r="O138" i="1" s="1"/>
  <c r="P138" i="1" s="1"/>
  <c r="N136" i="1"/>
  <c r="M136" i="1"/>
  <c r="M138" i="1" s="1"/>
  <c r="N138" i="1" s="1"/>
  <c r="L136" i="1"/>
  <c r="K136" i="1"/>
  <c r="K138" i="1" s="1"/>
  <c r="L138" i="1" s="1"/>
  <c r="I136" i="1"/>
  <c r="I142" i="1" s="1"/>
  <c r="H136" i="1"/>
  <c r="G136" i="1"/>
  <c r="G138" i="1" s="1"/>
  <c r="H138" i="1" s="1"/>
  <c r="F136" i="1"/>
  <c r="E136" i="1"/>
  <c r="E142" i="1" s="1"/>
  <c r="T135" i="1"/>
  <c r="P135" i="1"/>
  <c r="N135" i="1"/>
  <c r="L135" i="1"/>
  <c r="H135" i="1"/>
  <c r="F135" i="1"/>
  <c r="T134" i="1"/>
  <c r="P134" i="1"/>
  <c r="N134" i="1"/>
  <c r="L134" i="1"/>
  <c r="H134" i="1"/>
  <c r="F134" i="1"/>
  <c r="T133" i="1"/>
  <c r="P133" i="1"/>
  <c r="N133" i="1"/>
  <c r="L133" i="1"/>
  <c r="H133" i="1"/>
  <c r="F133" i="1"/>
  <c r="T132" i="1"/>
  <c r="P132" i="1"/>
  <c r="N132" i="1"/>
  <c r="L132" i="1"/>
  <c r="H132" i="1"/>
  <c r="F132" i="1"/>
  <c r="T131" i="1"/>
  <c r="P131" i="1"/>
  <c r="N131" i="1"/>
  <c r="L131" i="1"/>
  <c r="H131" i="1"/>
  <c r="F131" i="1"/>
  <c r="T130" i="1"/>
  <c r="P130" i="1"/>
  <c r="N130" i="1"/>
  <c r="L130" i="1"/>
  <c r="H130" i="1"/>
  <c r="F130" i="1"/>
  <c r="T129" i="1"/>
  <c r="P129" i="1"/>
  <c r="N129" i="1"/>
  <c r="L129" i="1"/>
  <c r="H129" i="1"/>
  <c r="F129" i="1"/>
  <c r="T128" i="1"/>
  <c r="P128" i="1"/>
  <c r="N128" i="1"/>
  <c r="L128" i="1"/>
  <c r="H128" i="1"/>
  <c r="F128" i="1"/>
  <c r="T127" i="1"/>
  <c r="P127" i="1"/>
  <c r="N127" i="1"/>
  <c r="L127" i="1"/>
  <c r="H127" i="1"/>
  <c r="F127" i="1"/>
  <c r="T126" i="1"/>
  <c r="P126" i="1"/>
  <c r="N126" i="1"/>
  <c r="L126" i="1"/>
  <c r="H126" i="1"/>
  <c r="F126" i="1"/>
  <c r="T125" i="1"/>
  <c r="P125" i="1"/>
  <c r="N125" i="1"/>
  <c r="L125" i="1"/>
  <c r="H125" i="1"/>
  <c r="F125" i="1"/>
  <c r="T124" i="1"/>
  <c r="P124" i="1"/>
  <c r="N124" i="1"/>
  <c r="L124" i="1"/>
  <c r="H124" i="1"/>
  <c r="F124" i="1"/>
  <c r="T123" i="1"/>
  <c r="P123" i="1"/>
  <c r="N123" i="1"/>
  <c r="L123" i="1"/>
  <c r="H123" i="1"/>
  <c r="F123" i="1"/>
  <c r="M116" i="1"/>
  <c r="K116" i="1"/>
  <c r="I116" i="1"/>
  <c r="G116" i="1"/>
  <c r="E116" i="1"/>
  <c r="K113" i="1"/>
  <c r="I113" i="1"/>
  <c r="I109" i="1"/>
  <c r="J109" i="1" s="1"/>
  <c r="G109" i="1"/>
  <c r="H109" i="1" s="1"/>
  <c r="M108" i="1"/>
  <c r="M114" i="1" s="1"/>
  <c r="K108" i="1"/>
  <c r="K114" i="1" s="1"/>
  <c r="I108" i="1"/>
  <c r="J108" i="1" s="1"/>
  <c r="G108" i="1"/>
  <c r="H108" i="1" s="1"/>
  <c r="E108" i="1"/>
  <c r="E114" i="1" s="1"/>
  <c r="M107" i="1"/>
  <c r="N106" i="1" s="1"/>
  <c r="K107" i="1"/>
  <c r="L107" i="1" s="1"/>
  <c r="I107" i="1"/>
  <c r="J100" i="1" s="1"/>
  <c r="G107" i="1"/>
  <c r="G113" i="1" s="1"/>
  <c r="E107" i="1"/>
  <c r="F102" i="1" s="1"/>
  <c r="L106" i="1"/>
  <c r="H106" i="1"/>
  <c r="L105" i="1"/>
  <c r="J105" i="1"/>
  <c r="H104" i="1"/>
  <c r="J103" i="1"/>
  <c r="J102" i="1"/>
  <c r="H102" i="1"/>
  <c r="J101" i="1"/>
  <c r="L100" i="1"/>
  <c r="H100" i="1"/>
  <c r="H99" i="1"/>
  <c r="L98" i="1"/>
  <c r="H98" i="1"/>
  <c r="L97" i="1"/>
  <c r="J97" i="1"/>
  <c r="H96" i="1"/>
  <c r="N95" i="1"/>
  <c r="J95" i="1"/>
  <c r="H95" i="1"/>
  <c r="J94" i="1"/>
  <c r="H94" i="1"/>
  <c r="U88" i="1"/>
  <c r="S88" i="1"/>
  <c r="Q88" i="1"/>
  <c r="O88" i="1"/>
  <c r="M88" i="1"/>
  <c r="K88" i="1"/>
  <c r="I88" i="1"/>
  <c r="G88" i="1"/>
  <c r="E88" i="1"/>
  <c r="K86" i="1"/>
  <c r="G86" i="1"/>
  <c r="M85" i="1"/>
  <c r="I85" i="1"/>
  <c r="S81" i="1"/>
  <c r="T81" i="1" s="1"/>
  <c r="Q81" i="1"/>
  <c r="R81" i="1" s="1"/>
  <c r="K81" i="1"/>
  <c r="L81" i="1" s="1"/>
  <c r="I81" i="1"/>
  <c r="J81" i="1" s="1"/>
  <c r="U80" i="1"/>
  <c r="U86" i="1" s="1"/>
  <c r="S80" i="1"/>
  <c r="T80" i="1" s="1"/>
  <c r="Q80" i="1"/>
  <c r="R80" i="1" s="1"/>
  <c r="O80" i="1"/>
  <c r="P80" i="1" s="1"/>
  <c r="M80" i="1"/>
  <c r="M86" i="1" s="1"/>
  <c r="K80" i="1"/>
  <c r="L80" i="1" s="1"/>
  <c r="I80" i="1"/>
  <c r="I86" i="1" s="1"/>
  <c r="G80" i="1"/>
  <c r="H80" i="1" s="1"/>
  <c r="E80" i="1"/>
  <c r="E86" i="1" s="1"/>
  <c r="U79" i="1"/>
  <c r="V79" i="1" s="1"/>
  <c r="S79" i="1"/>
  <c r="T73" i="1" s="1"/>
  <c r="Q79" i="1"/>
  <c r="R74" i="1" s="1"/>
  <c r="O79" i="1"/>
  <c r="P75" i="1" s="1"/>
  <c r="M79" i="1"/>
  <c r="N79" i="1" s="1"/>
  <c r="K79" i="1"/>
  <c r="K85" i="1" s="1"/>
  <c r="I79" i="1"/>
  <c r="J78" i="1" s="1"/>
  <c r="G79" i="1"/>
  <c r="H71" i="1" s="1"/>
  <c r="E79" i="1"/>
  <c r="F79" i="1" s="1"/>
  <c r="T78" i="1"/>
  <c r="N78" i="1"/>
  <c r="L78" i="1"/>
  <c r="R77" i="1"/>
  <c r="N77" i="1"/>
  <c r="J77" i="1"/>
  <c r="R76" i="1"/>
  <c r="P76" i="1"/>
  <c r="L76" i="1"/>
  <c r="T75" i="1"/>
  <c r="R75" i="1"/>
  <c r="N75" i="1"/>
  <c r="J75" i="1"/>
  <c r="V74" i="1"/>
  <c r="T74" i="1"/>
  <c r="L74" i="1"/>
  <c r="F74" i="1"/>
  <c r="V73" i="1"/>
  <c r="R73" i="1"/>
  <c r="J73" i="1"/>
  <c r="F73" i="1"/>
  <c r="T72" i="1"/>
  <c r="R72" i="1"/>
  <c r="J72" i="1"/>
  <c r="H72" i="1"/>
  <c r="V71" i="1"/>
  <c r="R71" i="1"/>
  <c r="L71" i="1"/>
  <c r="J71" i="1"/>
  <c r="F71" i="1"/>
  <c r="T70" i="1"/>
  <c r="R70" i="1"/>
  <c r="N70" i="1"/>
  <c r="L70" i="1"/>
  <c r="J70" i="1"/>
  <c r="R69" i="1"/>
  <c r="N69" i="1"/>
  <c r="J69" i="1"/>
  <c r="R68" i="1"/>
  <c r="P68" i="1"/>
  <c r="L68" i="1"/>
  <c r="J68" i="1"/>
  <c r="T67" i="1"/>
  <c r="R67" i="1"/>
  <c r="N67" i="1"/>
  <c r="J67" i="1"/>
  <c r="V66" i="1"/>
  <c r="T66" i="1"/>
  <c r="R66" i="1"/>
  <c r="L66" i="1"/>
  <c r="J66" i="1"/>
  <c r="F66" i="1"/>
  <c r="S60" i="1"/>
  <c r="Q60" i="1"/>
  <c r="O60" i="1"/>
  <c r="M60" i="1"/>
  <c r="K60" i="1"/>
  <c r="I60" i="1"/>
  <c r="G60" i="1"/>
  <c r="E60" i="1"/>
  <c r="S58" i="1"/>
  <c r="O58" i="1"/>
  <c r="K58" i="1"/>
  <c r="S57" i="1"/>
  <c r="O57" i="1"/>
  <c r="K57" i="1"/>
  <c r="T52" i="1"/>
  <c r="S52" i="1"/>
  <c r="R52" i="1"/>
  <c r="Q52" i="1"/>
  <c r="Q58" i="1" s="1"/>
  <c r="P52" i="1"/>
  <c r="O52" i="1"/>
  <c r="M52" i="1"/>
  <c r="M58" i="1" s="1"/>
  <c r="L52" i="1"/>
  <c r="K52" i="1"/>
  <c r="J52" i="1"/>
  <c r="I52" i="1"/>
  <c r="I58" i="1" s="1"/>
  <c r="H52" i="1"/>
  <c r="G52" i="1"/>
  <c r="G58" i="1" s="1"/>
  <c r="E52" i="1"/>
  <c r="F52" i="1" s="1"/>
  <c r="T51" i="1"/>
  <c r="S51" i="1"/>
  <c r="S53" i="1" s="1"/>
  <c r="T53" i="1" s="1"/>
  <c r="R51" i="1"/>
  <c r="Q51" i="1"/>
  <c r="Q57" i="1" s="1"/>
  <c r="P51" i="1"/>
  <c r="O51" i="1"/>
  <c r="O53" i="1" s="1"/>
  <c r="P53" i="1" s="1"/>
  <c r="M51" i="1"/>
  <c r="M57" i="1" s="1"/>
  <c r="L51" i="1"/>
  <c r="K51" i="1"/>
  <c r="K53" i="1" s="1"/>
  <c r="L53" i="1" s="1"/>
  <c r="J51" i="1"/>
  <c r="I51" i="1"/>
  <c r="I53" i="1" s="1"/>
  <c r="J53" i="1" s="1"/>
  <c r="H51" i="1"/>
  <c r="G51" i="1"/>
  <c r="G53" i="1" s="1"/>
  <c r="H53" i="1" s="1"/>
  <c r="E51" i="1"/>
  <c r="F51" i="1" s="1"/>
  <c r="T50" i="1"/>
  <c r="R50" i="1"/>
  <c r="P50" i="1"/>
  <c r="L50" i="1"/>
  <c r="J50" i="1"/>
  <c r="F50" i="1"/>
  <c r="T49" i="1"/>
  <c r="R49" i="1"/>
  <c r="P49" i="1"/>
  <c r="L49" i="1"/>
  <c r="J49" i="1"/>
  <c r="F49" i="1"/>
  <c r="T48" i="1"/>
  <c r="R48" i="1"/>
  <c r="P48" i="1"/>
  <c r="L48" i="1"/>
  <c r="J48" i="1"/>
  <c r="F48" i="1"/>
  <c r="T47" i="1"/>
  <c r="R47" i="1"/>
  <c r="P47" i="1"/>
  <c r="L47" i="1"/>
  <c r="J47" i="1"/>
  <c r="H47" i="1"/>
  <c r="F47" i="1"/>
  <c r="T46" i="1"/>
  <c r="R46" i="1"/>
  <c r="P46" i="1"/>
  <c r="L46" i="1"/>
  <c r="J46" i="1"/>
  <c r="H46" i="1"/>
  <c r="F46" i="1"/>
  <c r="T45" i="1"/>
  <c r="R45" i="1"/>
  <c r="P45" i="1"/>
  <c r="L45" i="1"/>
  <c r="J45" i="1"/>
  <c r="H45" i="1"/>
  <c r="F45" i="1"/>
  <c r="T44" i="1"/>
  <c r="R44" i="1"/>
  <c r="P44" i="1"/>
  <c r="L44" i="1"/>
  <c r="J44" i="1"/>
  <c r="H44" i="1"/>
  <c r="F44" i="1"/>
  <c r="T43" i="1"/>
  <c r="R43" i="1"/>
  <c r="P43" i="1"/>
  <c r="L43" i="1"/>
  <c r="J43" i="1"/>
  <c r="H43" i="1"/>
  <c r="F43" i="1"/>
  <c r="T42" i="1"/>
  <c r="R42" i="1"/>
  <c r="P42" i="1"/>
  <c r="L42" i="1"/>
  <c r="J42" i="1"/>
  <c r="H42" i="1"/>
  <c r="F42" i="1"/>
  <c r="T41" i="1"/>
  <c r="R41" i="1"/>
  <c r="P41" i="1"/>
  <c r="L41" i="1"/>
  <c r="J41" i="1"/>
  <c r="H41" i="1"/>
  <c r="F41" i="1"/>
  <c r="T40" i="1"/>
  <c r="R40" i="1"/>
  <c r="P40" i="1"/>
  <c r="L40" i="1"/>
  <c r="J40" i="1"/>
  <c r="H40" i="1"/>
  <c r="F40" i="1"/>
  <c r="T39" i="1"/>
  <c r="R39" i="1"/>
  <c r="P39" i="1"/>
  <c r="L39" i="1"/>
  <c r="J39" i="1"/>
  <c r="H39" i="1"/>
  <c r="F39" i="1"/>
  <c r="T38" i="1"/>
  <c r="R38" i="1"/>
  <c r="P38" i="1"/>
  <c r="L38" i="1"/>
  <c r="J38" i="1"/>
  <c r="H38" i="1"/>
  <c r="F38" i="1"/>
  <c r="M31" i="1"/>
  <c r="K31" i="1"/>
  <c r="I31" i="1"/>
  <c r="G31" i="1"/>
  <c r="E31" i="1"/>
  <c r="I29" i="1"/>
  <c r="M28" i="1"/>
  <c r="M24" i="1"/>
  <c r="N24" i="1" s="1"/>
  <c r="K24" i="1"/>
  <c r="L24" i="1" s="1"/>
  <c r="E24" i="1"/>
  <c r="F24" i="1" s="1"/>
  <c r="M23" i="1"/>
  <c r="N23" i="1" s="1"/>
  <c r="K23" i="1"/>
  <c r="L23" i="1" s="1"/>
  <c r="I23" i="1"/>
  <c r="G23" i="1"/>
  <c r="G29" i="1" s="1"/>
  <c r="E23" i="1"/>
  <c r="E29" i="1" s="1"/>
  <c r="M22" i="1"/>
  <c r="N17" i="1" s="1"/>
  <c r="L22" i="1"/>
  <c r="K22" i="1"/>
  <c r="K28" i="1" s="1"/>
  <c r="I22" i="1"/>
  <c r="J19" i="1" s="1"/>
  <c r="G22" i="1"/>
  <c r="H22" i="1" s="1"/>
  <c r="E22" i="1"/>
  <c r="F21" i="1" s="1"/>
  <c r="N21" i="1"/>
  <c r="L21" i="1"/>
  <c r="H21" i="1"/>
  <c r="N20" i="1"/>
  <c r="L20" i="1"/>
  <c r="N19" i="1"/>
  <c r="L19" i="1"/>
  <c r="H19" i="1"/>
  <c r="N18" i="1"/>
  <c r="L18" i="1"/>
  <c r="H18" i="1"/>
  <c r="F18" i="1"/>
  <c r="L17" i="1"/>
  <c r="F17" i="1"/>
  <c r="L16" i="1"/>
  <c r="J16" i="1"/>
  <c r="F16" i="1"/>
  <c r="L15" i="1"/>
  <c r="F15" i="1"/>
  <c r="N14" i="1"/>
  <c r="L14" i="1"/>
  <c r="F14" i="1"/>
  <c r="N13" i="1"/>
  <c r="L13" i="1"/>
  <c r="H13" i="1"/>
  <c r="N12" i="1"/>
  <c r="L12" i="1"/>
  <c r="N11" i="1"/>
  <c r="L11" i="1"/>
  <c r="H11" i="1"/>
  <c r="N10" i="1"/>
  <c r="L10" i="1"/>
  <c r="H10" i="1"/>
  <c r="F10" i="1"/>
  <c r="L9" i="1"/>
  <c r="F9" i="1"/>
  <c r="L280" i="1" l="1"/>
  <c r="K286" i="1"/>
  <c r="J13" i="1"/>
  <c r="J21" i="1"/>
  <c r="J22" i="1"/>
  <c r="H23" i="1"/>
  <c r="E53" i="1"/>
  <c r="F53" i="1" s="1"/>
  <c r="M53" i="1"/>
  <c r="N53" i="1" s="1"/>
  <c r="E57" i="1"/>
  <c r="E58" i="1"/>
  <c r="P69" i="1"/>
  <c r="H73" i="1"/>
  <c r="P77" i="1"/>
  <c r="H79" i="1"/>
  <c r="P79" i="1"/>
  <c r="F80" i="1"/>
  <c r="N80" i="1"/>
  <c r="V80" i="1"/>
  <c r="O85" i="1"/>
  <c r="F96" i="1"/>
  <c r="N100" i="1"/>
  <c r="F104" i="1"/>
  <c r="F107" i="1"/>
  <c r="N107" i="1"/>
  <c r="L108" i="1"/>
  <c r="I138" i="1"/>
  <c r="J138" i="1" s="1"/>
  <c r="Q138" i="1"/>
  <c r="R138" i="1" s="1"/>
  <c r="L152" i="1"/>
  <c r="T156" i="1"/>
  <c r="L160" i="1"/>
  <c r="L164" i="1"/>
  <c r="T164" i="1"/>
  <c r="J165" i="1"/>
  <c r="R165" i="1"/>
  <c r="Q229" i="1"/>
  <c r="R223" i="1"/>
  <c r="M314" i="1"/>
  <c r="N307" i="1"/>
  <c r="N306" i="1"/>
  <c r="N305" i="1"/>
  <c r="N304" i="1"/>
  <c r="N303" i="1"/>
  <c r="N302" i="1"/>
  <c r="N301" i="1"/>
  <c r="N300" i="1"/>
  <c r="N299" i="1"/>
  <c r="N298" i="1"/>
  <c r="N297" i="1"/>
  <c r="N296" i="1"/>
  <c r="N295" i="1"/>
  <c r="N308" i="1"/>
  <c r="J1169" i="1"/>
  <c r="J1165" i="1"/>
  <c r="J1161" i="1"/>
  <c r="J1157" i="1"/>
  <c r="I1174" i="1"/>
  <c r="J1166" i="1"/>
  <c r="J1162" i="1"/>
  <c r="J1158" i="1"/>
  <c r="J1168" i="1"/>
  <c r="J1163" i="1"/>
  <c r="J1156" i="1"/>
  <c r="I1170" i="1"/>
  <c r="J1170" i="1" s="1"/>
  <c r="J1160" i="1"/>
  <c r="J1167" i="1"/>
  <c r="J1155" i="1"/>
  <c r="J1164" i="1"/>
  <c r="J1159" i="1"/>
  <c r="F2143" i="1"/>
  <c r="E2149" i="1"/>
  <c r="J186" i="1"/>
  <c r="J189" i="1"/>
  <c r="J193" i="1"/>
  <c r="J192" i="1"/>
  <c r="J184" i="1"/>
  <c r="J190" i="1"/>
  <c r="I199" i="1"/>
  <c r="I195" i="1"/>
  <c r="J195" i="1" s="1"/>
  <c r="J191" i="1"/>
  <c r="P242" i="1"/>
  <c r="P249" i="1"/>
  <c r="P241" i="1"/>
  <c r="O256" i="1"/>
  <c r="P250" i="1"/>
  <c r="P248" i="1"/>
  <c r="P240" i="1"/>
  <c r="P246" i="1"/>
  <c r="P238" i="1"/>
  <c r="P245" i="1"/>
  <c r="P237" i="1"/>
  <c r="O252" i="1"/>
  <c r="P252" i="1" s="1"/>
  <c r="P243" i="1"/>
  <c r="J10" i="1"/>
  <c r="F12" i="1"/>
  <c r="H15" i="1"/>
  <c r="N16" i="1"/>
  <c r="J18" i="1"/>
  <c r="F20" i="1"/>
  <c r="G24" i="1"/>
  <c r="H24" i="1" s="1"/>
  <c r="E28" i="1"/>
  <c r="K29" i="1"/>
  <c r="H48" i="1"/>
  <c r="H49" i="1"/>
  <c r="H50" i="1"/>
  <c r="N51" i="1"/>
  <c r="N52" i="1"/>
  <c r="G57" i="1"/>
  <c r="H66" i="1"/>
  <c r="F67" i="1"/>
  <c r="V67" i="1"/>
  <c r="T68" i="1"/>
  <c r="P70" i="1"/>
  <c r="N71" i="1"/>
  <c r="L72" i="1"/>
  <c r="H74" i="1"/>
  <c r="F75" i="1"/>
  <c r="V75" i="1"/>
  <c r="T76" i="1"/>
  <c r="P78" i="1"/>
  <c r="E81" i="1"/>
  <c r="F81" i="1" s="1"/>
  <c r="M81" i="1"/>
  <c r="N81" i="1" s="1"/>
  <c r="U81" i="1"/>
  <c r="V81" i="1" s="1"/>
  <c r="Q85" i="1"/>
  <c r="O86" i="1"/>
  <c r="L94" i="1"/>
  <c r="N97" i="1"/>
  <c r="J99" i="1"/>
  <c r="F101" i="1"/>
  <c r="L102" i="1"/>
  <c r="N105" i="1"/>
  <c r="K109" i="1"/>
  <c r="L109" i="1" s="1"/>
  <c r="M113" i="1"/>
  <c r="J136" i="1"/>
  <c r="R136" i="1"/>
  <c r="J137" i="1"/>
  <c r="R137" i="1"/>
  <c r="P151" i="1"/>
  <c r="L153" i="1"/>
  <c r="J154" i="1"/>
  <c r="H155" i="1"/>
  <c r="T157" i="1"/>
  <c r="R158" i="1"/>
  <c r="P159" i="1"/>
  <c r="L161" i="1"/>
  <c r="J162" i="1"/>
  <c r="H163" i="1"/>
  <c r="I166" i="1"/>
  <c r="J166" i="1" s="1"/>
  <c r="Q166" i="1"/>
  <c r="R166" i="1" s="1"/>
  <c r="I170" i="1"/>
  <c r="G171" i="1"/>
  <c r="J181" i="1"/>
  <c r="I229" i="1"/>
  <c r="J223" i="1"/>
  <c r="M257" i="1"/>
  <c r="N251" i="1"/>
  <c r="K372" i="1"/>
  <c r="L366" i="1"/>
  <c r="T163" i="1"/>
  <c r="H12" i="1"/>
  <c r="J15" i="1"/>
  <c r="H20" i="1"/>
  <c r="J23" i="1"/>
  <c r="G28" i="1"/>
  <c r="M29" i="1"/>
  <c r="I57" i="1"/>
  <c r="H67" i="1"/>
  <c r="F68" i="1"/>
  <c r="V68" i="1"/>
  <c r="T69" i="1"/>
  <c r="P71" i="1"/>
  <c r="N72" i="1"/>
  <c r="L73" i="1"/>
  <c r="J74" i="1"/>
  <c r="H75" i="1"/>
  <c r="F76" i="1"/>
  <c r="V76" i="1"/>
  <c r="T77" i="1"/>
  <c r="R78" i="1"/>
  <c r="J79" i="1"/>
  <c r="R79" i="1"/>
  <c r="S85" i="1"/>
  <c r="Q86" i="1"/>
  <c r="N94" i="1"/>
  <c r="J96" i="1"/>
  <c r="F98" i="1"/>
  <c r="L99" i="1"/>
  <c r="H101" i="1"/>
  <c r="N102" i="1"/>
  <c r="J104" i="1"/>
  <c r="F106" i="1"/>
  <c r="H107" i="1"/>
  <c r="F108" i="1"/>
  <c r="N108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51" i="1"/>
  <c r="P152" i="1"/>
  <c r="N153" i="1"/>
  <c r="L154" i="1"/>
  <c r="J155" i="1"/>
  <c r="H156" i="1"/>
  <c r="F157" i="1"/>
  <c r="V157" i="1"/>
  <c r="T158" i="1"/>
  <c r="R159" i="1"/>
  <c r="P160" i="1"/>
  <c r="N161" i="1"/>
  <c r="L162" i="1"/>
  <c r="J163" i="1"/>
  <c r="F164" i="1"/>
  <c r="N164" i="1"/>
  <c r="V164" i="1"/>
  <c r="K170" i="1"/>
  <c r="Q228" i="1"/>
  <c r="R221" i="1"/>
  <c r="R220" i="1"/>
  <c r="R219" i="1"/>
  <c r="R218" i="1"/>
  <c r="R217" i="1"/>
  <c r="R216" i="1"/>
  <c r="R215" i="1"/>
  <c r="R214" i="1"/>
  <c r="R213" i="1"/>
  <c r="R212" i="1"/>
  <c r="R211" i="1"/>
  <c r="R210" i="1"/>
  <c r="R209" i="1"/>
  <c r="R222" i="1"/>
  <c r="P244" i="1"/>
  <c r="H246" i="1"/>
  <c r="H238" i="1"/>
  <c r="H245" i="1"/>
  <c r="H237" i="1"/>
  <c r="H250" i="1"/>
  <c r="H244" i="1"/>
  <c r="H242" i="1"/>
  <c r="H249" i="1"/>
  <c r="H241" i="1"/>
  <c r="G252" i="1"/>
  <c r="H252" i="1" s="1"/>
  <c r="H247" i="1"/>
  <c r="H239" i="1"/>
  <c r="P251" i="1"/>
  <c r="N274" i="1"/>
  <c r="N266" i="1"/>
  <c r="M285" i="1"/>
  <c r="N277" i="1"/>
  <c r="N269" i="1"/>
  <c r="N279" i="1"/>
  <c r="N272" i="1"/>
  <c r="N278" i="1"/>
  <c r="N270" i="1"/>
  <c r="N273" i="1"/>
  <c r="M281" i="1"/>
  <c r="N281" i="1" s="1"/>
  <c r="N271" i="1"/>
  <c r="F298" i="1"/>
  <c r="F305" i="1"/>
  <c r="K371" i="1"/>
  <c r="L363" i="1"/>
  <c r="L361" i="1"/>
  <c r="L359" i="1"/>
  <c r="L357" i="1"/>
  <c r="L355" i="1"/>
  <c r="L353" i="1"/>
  <c r="L365" i="1"/>
  <c r="L364" i="1"/>
  <c r="L362" i="1"/>
  <c r="L360" i="1"/>
  <c r="L358" i="1"/>
  <c r="L356" i="1"/>
  <c r="L354" i="1"/>
  <c r="L352" i="1"/>
  <c r="K367" i="1"/>
  <c r="L367" i="1" s="1"/>
  <c r="J452" i="1"/>
  <c r="I458" i="1"/>
  <c r="H9" i="1"/>
  <c r="J12" i="1"/>
  <c r="H17" i="1"/>
  <c r="J20" i="1"/>
  <c r="I24" i="1"/>
  <c r="J24" i="1" s="1"/>
  <c r="I28" i="1"/>
  <c r="H68" i="1"/>
  <c r="F69" i="1"/>
  <c r="V69" i="1"/>
  <c r="P72" i="1"/>
  <c r="N73" i="1"/>
  <c r="H76" i="1"/>
  <c r="F77" i="1"/>
  <c r="V77" i="1"/>
  <c r="G81" i="1"/>
  <c r="H81" i="1" s="1"/>
  <c r="O81" i="1"/>
  <c r="P81" i="1" s="1"/>
  <c r="E85" i="1"/>
  <c r="U85" i="1"/>
  <c r="S86" i="1"/>
  <c r="F95" i="1"/>
  <c r="L96" i="1"/>
  <c r="N99" i="1"/>
  <c r="F103" i="1"/>
  <c r="L104" i="1"/>
  <c r="E109" i="1"/>
  <c r="F109" i="1" s="1"/>
  <c r="M109" i="1"/>
  <c r="N109" i="1" s="1"/>
  <c r="G114" i="1"/>
  <c r="T151" i="1"/>
  <c r="R152" i="1"/>
  <c r="L155" i="1"/>
  <c r="J156" i="1"/>
  <c r="T159" i="1"/>
  <c r="R160" i="1"/>
  <c r="L163" i="1"/>
  <c r="K166" i="1"/>
  <c r="L166" i="1" s="1"/>
  <c r="S166" i="1"/>
  <c r="T166" i="1" s="1"/>
  <c r="J183" i="1"/>
  <c r="I228" i="1"/>
  <c r="J221" i="1"/>
  <c r="J220" i="1"/>
  <c r="J219" i="1"/>
  <c r="J218" i="1"/>
  <c r="J217" i="1"/>
  <c r="J216" i="1"/>
  <c r="J215" i="1"/>
  <c r="J214" i="1"/>
  <c r="J213" i="1"/>
  <c r="J212" i="1"/>
  <c r="J211" i="1"/>
  <c r="J210" i="1"/>
  <c r="J209" i="1"/>
  <c r="J222" i="1"/>
  <c r="I224" i="1"/>
  <c r="J224" i="1" s="1"/>
  <c r="P247" i="1"/>
  <c r="E315" i="1"/>
  <c r="J9" i="1"/>
  <c r="F11" i="1"/>
  <c r="H14" i="1"/>
  <c r="N15" i="1"/>
  <c r="J17" i="1"/>
  <c r="F19" i="1"/>
  <c r="F22" i="1"/>
  <c r="N22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Q53" i="1"/>
  <c r="R53" i="1" s="1"/>
  <c r="N66" i="1"/>
  <c r="L67" i="1"/>
  <c r="H69" i="1"/>
  <c r="F70" i="1"/>
  <c r="V70" i="1"/>
  <c r="T71" i="1"/>
  <c r="P73" i="1"/>
  <c r="N74" i="1"/>
  <c r="L75" i="1"/>
  <c r="J76" i="1"/>
  <c r="H77" i="1"/>
  <c r="F78" i="1"/>
  <c r="V78" i="1"/>
  <c r="L79" i="1"/>
  <c r="T79" i="1"/>
  <c r="J80" i="1"/>
  <c r="G85" i="1"/>
  <c r="N96" i="1"/>
  <c r="J98" i="1"/>
  <c r="F100" i="1"/>
  <c r="L101" i="1"/>
  <c r="H103" i="1"/>
  <c r="N104" i="1"/>
  <c r="J106" i="1"/>
  <c r="J107" i="1"/>
  <c r="I114" i="1"/>
  <c r="E138" i="1"/>
  <c r="F138" i="1" s="1"/>
  <c r="T152" i="1"/>
  <c r="R153" i="1"/>
  <c r="P154" i="1"/>
  <c r="L156" i="1"/>
  <c r="J157" i="1"/>
  <c r="H158" i="1"/>
  <c r="T160" i="1"/>
  <c r="R161" i="1"/>
  <c r="P162" i="1"/>
  <c r="N163" i="1"/>
  <c r="H164" i="1"/>
  <c r="P164" i="1"/>
  <c r="N165" i="1"/>
  <c r="O170" i="1"/>
  <c r="J180" i="1"/>
  <c r="J185" i="1"/>
  <c r="J187" i="1"/>
  <c r="F278" i="1"/>
  <c r="F270" i="1"/>
  <c r="F273" i="1"/>
  <c r="F279" i="1"/>
  <c r="F276" i="1"/>
  <c r="F268" i="1"/>
  <c r="F274" i="1"/>
  <c r="F266" i="1"/>
  <c r="E285" i="1"/>
  <c r="F277" i="1"/>
  <c r="F269" i="1"/>
  <c r="E281" i="1"/>
  <c r="F281" i="1" s="1"/>
  <c r="F275" i="1"/>
  <c r="F267" i="1"/>
  <c r="F307" i="1"/>
  <c r="J446" i="1"/>
  <c r="J438" i="1"/>
  <c r="J444" i="1"/>
  <c r="I457" i="1"/>
  <c r="J442" i="1"/>
  <c r="J440" i="1"/>
  <c r="J450" i="1"/>
  <c r="J448" i="1"/>
  <c r="J439" i="1"/>
  <c r="J451" i="1"/>
  <c r="J441" i="1"/>
  <c r="I453" i="1"/>
  <c r="J453" i="1" s="1"/>
  <c r="J449" i="1"/>
  <c r="J14" i="1"/>
  <c r="P66" i="1"/>
  <c r="H70" i="1"/>
  <c r="P74" i="1"/>
  <c r="H78" i="1"/>
  <c r="F97" i="1"/>
  <c r="N101" i="1"/>
  <c r="F105" i="1"/>
  <c r="E113" i="1"/>
  <c r="T153" i="1"/>
  <c r="L157" i="1"/>
  <c r="T161" i="1"/>
  <c r="Q170" i="1"/>
  <c r="O171" i="1"/>
  <c r="J194" i="1"/>
  <c r="Q224" i="1"/>
  <c r="R224" i="1" s="1"/>
  <c r="E310" i="1"/>
  <c r="F310" i="1" s="1"/>
  <c r="F99" i="1"/>
  <c r="N103" i="1"/>
  <c r="N9" i="1"/>
  <c r="J11" i="1"/>
  <c r="F13" i="1"/>
  <c r="H16" i="1"/>
  <c r="F23" i="1"/>
  <c r="P67" i="1"/>
  <c r="N68" i="1"/>
  <c r="L69" i="1"/>
  <c r="F72" i="1"/>
  <c r="V72" i="1"/>
  <c r="N76" i="1"/>
  <c r="L77" i="1"/>
  <c r="F94" i="1"/>
  <c r="L95" i="1"/>
  <c r="H97" i="1"/>
  <c r="N98" i="1"/>
  <c r="L103" i="1"/>
  <c r="H105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51" i="1"/>
  <c r="H152" i="1"/>
  <c r="F153" i="1"/>
  <c r="T154" i="1"/>
  <c r="R155" i="1"/>
  <c r="J159" i="1"/>
  <c r="T162" i="1"/>
  <c r="R163" i="1"/>
  <c r="J182" i="1"/>
  <c r="N276" i="1"/>
  <c r="F301" i="1"/>
  <c r="M315" i="1"/>
  <c r="N309" i="1"/>
  <c r="M310" i="1"/>
  <c r="N310" i="1" s="1"/>
  <c r="L220" i="1"/>
  <c r="L221" i="1"/>
  <c r="K228" i="1"/>
  <c r="E256" i="1"/>
  <c r="U256" i="1"/>
  <c r="L327" i="1"/>
  <c r="T331" i="1"/>
  <c r="L335" i="1"/>
  <c r="K338" i="1"/>
  <c r="L338" i="1" s="1"/>
  <c r="S338" i="1"/>
  <c r="T338" i="1" s="1"/>
  <c r="J384" i="1"/>
  <c r="J392" i="1"/>
  <c r="I396" i="1"/>
  <c r="J396" i="1" s="1"/>
  <c r="I400" i="1"/>
  <c r="H411" i="1"/>
  <c r="P415" i="1"/>
  <c r="H419" i="1"/>
  <c r="G424" i="1"/>
  <c r="H424" i="1" s="1"/>
  <c r="O424" i="1"/>
  <c r="P424" i="1" s="1"/>
  <c r="G428" i="1"/>
  <c r="N438" i="1"/>
  <c r="N440" i="1"/>
  <c r="H470" i="1"/>
  <c r="P474" i="1"/>
  <c r="H478" i="1"/>
  <c r="K482" i="1"/>
  <c r="L482" i="1" s="1"/>
  <c r="E573" i="1"/>
  <c r="F567" i="1"/>
  <c r="F620" i="1"/>
  <c r="F612" i="1"/>
  <c r="F617" i="1"/>
  <c r="F622" i="1"/>
  <c r="F614" i="1"/>
  <c r="E625" i="1"/>
  <c r="F625" i="1" s="1"/>
  <c r="F619" i="1"/>
  <c r="F611" i="1"/>
  <c r="E629" i="1"/>
  <c r="F621" i="1"/>
  <c r="F613" i="1"/>
  <c r="F616" i="1"/>
  <c r="F615" i="1"/>
  <c r="F623" i="1"/>
  <c r="F610" i="1"/>
  <c r="F618" i="1"/>
  <c r="K195" i="1"/>
  <c r="L195" i="1" s="1"/>
  <c r="M199" i="1"/>
  <c r="I252" i="1"/>
  <c r="J252" i="1" s="1"/>
  <c r="Q252" i="1"/>
  <c r="R252" i="1" s="1"/>
  <c r="I256" i="1"/>
  <c r="G257" i="1"/>
  <c r="J275" i="1"/>
  <c r="G281" i="1"/>
  <c r="H281" i="1" s="1"/>
  <c r="H300" i="1"/>
  <c r="H301" i="1"/>
  <c r="H302" i="1"/>
  <c r="H303" i="1"/>
  <c r="H304" i="1"/>
  <c r="H305" i="1"/>
  <c r="H306" i="1"/>
  <c r="H307" i="1"/>
  <c r="G314" i="1"/>
  <c r="T325" i="1"/>
  <c r="L329" i="1"/>
  <c r="H331" i="1"/>
  <c r="T333" i="1"/>
  <c r="P335" i="1"/>
  <c r="E338" i="1"/>
  <c r="F338" i="1" s="1"/>
  <c r="M338" i="1"/>
  <c r="N338" i="1" s="1"/>
  <c r="U338" i="1"/>
  <c r="V338" i="1" s="1"/>
  <c r="Q342" i="1"/>
  <c r="N384" i="1"/>
  <c r="J386" i="1"/>
  <c r="F388" i="1"/>
  <c r="N392" i="1"/>
  <c r="K396" i="1"/>
  <c r="L396" i="1" s="1"/>
  <c r="M400" i="1"/>
  <c r="P409" i="1"/>
  <c r="L411" i="1"/>
  <c r="H413" i="1"/>
  <c r="T415" i="1"/>
  <c r="P417" i="1"/>
  <c r="L419" i="1"/>
  <c r="H421" i="1"/>
  <c r="I424" i="1"/>
  <c r="J424" i="1" s="1"/>
  <c r="Q424" i="1"/>
  <c r="R424" i="1" s="1"/>
  <c r="M428" i="1"/>
  <c r="L443" i="1"/>
  <c r="N447" i="1"/>
  <c r="L452" i="1"/>
  <c r="H467" i="1"/>
  <c r="P468" i="1"/>
  <c r="H475" i="1"/>
  <c r="P476" i="1"/>
  <c r="F477" i="1"/>
  <c r="F473" i="1"/>
  <c r="F469" i="1"/>
  <c r="E486" i="1"/>
  <c r="F478" i="1"/>
  <c r="F474" i="1"/>
  <c r="F470" i="1"/>
  <c r="N479" i="1"/>
  <c r="N475" i="1"/>
  <c r="N471" i="1"/>
  <c r="N467" i="1"/>
  <c r="N481" i="1"/>
  <c r="N476" i="1"/>
  <c r="N472" i="1"/>
  <c r="N468" i="1"/>
  <c r="F192" i="1"/>
  <c r="H193" i="1"/>
  <c r="F194" i="1"/>
  <c r="N194" i="1"/>
  <c r="F250" i="1"/>
  <c r="N250" i="1"/>
  <c r="V250" i="1"/>
  <c r="L251" i="1"/>
  <c r="T251" i="1"/>
  <c r="K256" i="1"/>
  <c r="J280" i="1"/>
  <c r="O310" i="1"/>
  <c r="P310" i="1" s="1"/>
  <c r="T326" i="1"/>
  <c r="L330" i="1"/>
  <c r="H332" i="1"/>
  <c r="T334" i="1"/>
  <c r="H337" i="1"/>
  <c r="P337" i="1"/>
  <c r="S342" i="1"/>
  <c r="Q343" i="1"/>
  <c r="E367" i="1"/>
  <c r="F367" i="1" s="1"/>
  <c r="E371" i="1"/>
  <c r="J383" i="1"/>
  <c r="J391" i="1"/>
  <c r="F393" i="1"/>
  <c r="F395" i="1"/>
  <c r="N395" i="1"/>
  <c r="P410" i="1"/>
  <c r="H414" i="1"/>
  <c r="P418" i="1"/>
  <c r="L423" i="1"/>
  <c r="T423" i="1"/>
  <c r="S424" i="1"/>
  <c r="T424" i="1" s="1"/>
  <c r="N441" i="1"/>
  <c r="N443" i="1"/>
  <c r="N445" i="1"/>
  <c r="K457" i="1"/>
  <c r="L449" i="1"/>
  <c r="L441" i="1"/>
  <c r="L451" i="1"/>
  <c r="L447" i="1"/>
  <c r="L439" i="1"/>
  <c r="H469" i="1"/>
  <c r="H472" i="1"/>
  <c r="H477" i="1"/>
  <c r="S601" i="1"/>
  <c r="T595" i="1"/>
  <c r="K716" i="1"/>
  <c r="L710" i="1"/>
  <c r="G401" i="1"/>
  <c r="U429" i="1"/>
  <c r="N451" i="1"/>
  <c r="N444" i="1"/>
  <c r="N450" i="1"/>
  <c r="N442" i="1"/>
  <c r="N452" i="1"/>
  <c r="O482" i="1"/>
  <c r="P482" i="1" s="1"/>
  <c r="O486" i="1"/>
  <c r="P481" i="1"/>
  <c r="F186" i="1"/>
  <c r="L187" i="1"/>
  <c r="H189" i="1"/>
  <c r="N190" i="1"/>
  <c r="I200" i="1"/>
  <c r="E224" i="1"/>
  <c r="F224" i="1" s="1"/>
  <c r="L242" i="1"/>
  <c r="J243" i="1"/>
  <c r="F245" i="1"/>
  <c r="V245" i="1"/>
  <c r="T246" i="1"/>
  <c r="R247" i="1"/>
  <c r="N249" i="1"/>
  <c r="J266" i="1"/>
  <c r="L269" i="1"/>
  <c r="H271" i="1"/>
  <c r="J274" i="1"/>
  <c r="L277" i="1"/>
  <c r="K285" i="1"/>
  <c r="Q310" i="1"/>
  <c r="R310" i="1" s="1"/>
  <c r="L324" i="1"/>
  <c r="J325" i="1"/>
  <c r="H326" i="1"/>
  <c r="F327" i="1"/>
  <c r="V327" i="1"/>
  <c r="T328" i="1"/>
  <c r="R329" i="1"/>
  <c r="P330" i="1"/>
  <c r="N331" i="1"/>
  <c r="L332" i="1"/>
  <c r="J333" i="1"/>
  <c r="H334" i="1"/>
  <c r="F335" i="1"/>
  <c r="V335" i="1"/>
  <c r="L336" i="1"/>
  <c r="T336" i="1"/>
  <c r="J337" i="1"/>
  <c r="G342" i="1"/>
  <c r="I371" i="1"/>
  <c r="H382" i="1"/>
  <c r="N383" i="1"/>
  <c r="J385" i="1"/>
  <c r="F387" i="1"/>
  <c r="L388" i="1"/>
  <c r="H390" i="1"/>
  <c r="N391" i="1"/>
  <c r="J393" i="1"/>
  <c r="J394" i="1"/>
  <c r="I401" i="1"/>
  <c r="F409" i="1"/>
  <c r="T410" i="1"/>
  <c r="P412" i="1"/>
  <c r="N413" i="1"/>
  <c r="L414" i="1"/>
  <c r="J415" i="1"/>
  <c r="H416" i="1"/>
  <c r="F417" i="1"/>
  <c r="V417" i="1"/>
  <c r="T418" i="1"/>
  <c r="R419" i="1"/>
  <c r="P420" i="1"/>
  <c r="N421" i="1"/>
  <c r="H422" i="1"/>
  <c r="P422" i="1"/>
  <c r="F423" i="1"/>
  <c r="N423" i="1"/>
  <c r="U424" i="1"/>
  <c r="V424" i="1" s="1"/>
  <c r="U428" i="1"/>
  <c r="L446" i="1"/>
  <c r="L448" i="1"/>
  <c r="L450" i="1"/>
  <c r="E453" i="1"/>
  <c r="F453" i="1" s="1"/>
  <c r="P467" i="1"/>
  <c r="F471" i="1"/>
  <c r="P475" i="1"/>
  <c r="F479" i="1"/>
  <c r="H480" i="1"/>
  <c r="P480" i="1"/>
  <c r="L481" i="1"/>
  <c r="P588" i="1"/>
  <c r="O596" i="1"/>
  <c r="P596" i="1" s="1"/>
  <c r="P586" i="1"/>
  <c r="P593" i="1"/>
  <c r="P585" i="1"/>
  <c r="P589" i="1"/>
  <c r="O600" i="1"/>
  <c r="P590" i="1"/>
  <c r="P581" i="1"/>
  <c r="P591" i="1"/>
  <c r="P582" i="1"/>
  <c r="P594" i="1"/>
  <c r="P587" i="1"/>
  <c r="P583" i="1"/>
  <c r="P584" i="1"/>
  <c r="F967" i="1"/>
  <c r="F964" i="1"/>
  <c r="F956" i="1"/>
  <c r="F962" i="1"/>
  <c r="F954" i="1"/>
  <c r="E973" i="1"/>
  <c r="F965" i="1"/>
  <c r="F957" i="1"/>
  <c r="E969" i="1"/>
  <c r="F969" i="1" s="1"/>
  <c r="F963" i="1"/>
  <c r="F955" i="1"/>
  <c r="F966" i="1"/>
  <c r="F961" i="1"/>
  <c r="F958" i="1"/>
  <c r="F960" i="1"/>
  <c r="F959" i="1"/>
  <c r="F968" i="1"/>
  <c r="G195" i="1"/>
  <c r="H195" i="1" s="1"/>
  <c r="E199" i="1"/>
  <c r="G228" i="1"/>
  <c r="E252" i="1"/>
  <c r="F252" i="1" s="1"/>
  <c r="M252" i="1"/>
  <c r="N252" i="1" s="1"/>
  <c r="U252" i="1"/>
  <c r="V252" i="1" s="1"/>
  <c r="Q256" i="1"/>
  <c r="O257" i="1"/>
  <c r="K281" i="1"/>
  <c r="L281" i="1" s="1"/>
  <c r="P301" i="1"/>
  <c r="P302" i="1"/>
  <c r="P303" i="1"/>
  <c r="P304" i="1"/>
  <c r="P305" i="1"/>
  <c r="P306" i="1"/>
  <c r="P307" i="1"/>
  <c r="L325" i="1"/>
  <c r="H327" i="1"/>
  <c r="T329" i="1"/>
  <c r="P331" i="1"/>
  <c r="L333" i="1"/>
  <c r="H335" i="1"/>
  <c r="I338" i="1"/>
  <c r="J338" i="1" s="1"/>
  <c r="Q338" i="1"/>
  <c r="R338" i="1" s="1"/>
  <c r="I342" i="1"/>
  <c r="J382" i="1"/>
  <c r="F384" i="1"/>
  <c r="N388" i="1"/>
  <c r="J390" i="1"/>
  <c r="F392" i="1"/>
  <c r="G396" i="1"/>
  <c r="H396" i="1" s="1"/>
  <c r="E400" i="1"/>
  <c r="H409" i="1"/>
  <c r="T411" i="1"/>
  <c r="P413" i="1"/>
  <c r="L415" i="1"/>
  <c r="H417" i="1"/>
  <c r="T419" i="1"/>
  <c r="P421" i="1"/>
  <c r="E424" i="1"/>
  <c r="F424" i="1" s="1"/>
  <c r="M424" i="1"/>
  <c r="N424" i="1" s="1"/>
  <c r="L444" i="1"/>
  <c r="N446" i="1"/>
  <c r="N448" i="1"/>
  <c r="F451" i="1"/>
  <c r="F448" i="1"/>
  <c r="F440" i="1"/>
  <c r="F446" i="1"/>
  <c r="F438" i="1"/>
  <c r="F452" i="1"/>
  <c r="H471" i="1"/>
  <c r="P472" i="1"/>
  <c r="F476" i="1"/>
  <c r="N477" i="1"/>
  <c r="H479" i="1"/>
  <c r="M486" i="1"/>
  <c r="E568" i="1"/>
  <c r="F568" i="1" s="1"/>
  <c r="F593" i="1"/>
  <c r="F585" i="1"/>
  <c r="E600" i="1"/>
  <c r="F591" i="1"/>
  <c r="F583" i="1"/>
  <c r="E596" i="1"/>
  <c r="F596" i="1" s="1"/>
  <c r="F590" i="1"/>
  <c r="F582" i="1"/>
  <c r="F587" i="1"/>
  <c r="F588" i="1"/>
  <c r="F592" i="1"/>
  <c r="F589" i="1"/>
  <c r="F584" i="1"/>
  <c r="F594" i="1"/>
  <c r="F581" i="1"/>
  <c r="F595" i="1"/>
  <c r="L189" i="1"/>
  <c r="H191" i="1"/>
  <c r="J245" i="1"/>
  <c r="T248" i="1"/>
  <c r="R249" i="1"/>
  <c r="J268" i="1"/>
  <c r="H273" i="1"/>
  <c r="F280" i="1"/>
  <c r="P324" i="1"/>
  <c r="N325" i="1"/>
  <c r="L326" i="1"/>
  <c r="J327" i="1"/>
  <c r="F329" i="1"/>
  <c r="V329" i="1"/>
  <c r="N333" i="1"/>
  <c r="L334" i="1"/>
  <c r="F352" i="1"/>
  <c r="F354" i="1"/>
  <c r="F356" i="1"/>
  <c r="F358" i="1"/>
  <c r="F360" i="1"/>
  <c r="F362" i="1"/>
  <c r="F381" i="1"/>
  <c r="L382" i="1"/>
  <c r="H384" i="1"/>
  <c r="N385" i="1"/>
  <c r="L390" i="1"/>
  <c r="H392" i="1"/>
  <c r="J409" i="1"/>
  <c r="H410" i="1"/>
  <c r="F411" i="1"/>
  <c r="V411" i="1"/>
  <c r="T412" i="1"/>
  <c r="R413" i="1"/>
  <c r="P414" i="1"/>
  <c r="L416" i="1"/>
  <c r="J417" i="1"/>
  <c r="F419" i="1"/>
  <c r="R421" i="1"/>
  <c r="H423" i="1"/>
  <c r="L438" i="1"/>
  <c r="L440" i="1"/>
  <c r="L442" i="1"/>
  <c r="F445" i="1"/>
  <c r="F447" i="1"/>
  <c r="F449" i="1"/>
  <c r="H443" i="1"/>
  <c r="G457" i="1"/>
  <c r="H449" i="1"/>
  <c r="H441" i="1"/>
  <c r="G453" i="1"/>
  <c r="H453" i="1" s="1"/>
  <c r="M457" i="1"/>
  <c r="H468" i="1"/>
  <c r="P469" i="1"/>
  <c r="H473" i="1"/>
  <c r="N474" i="1"/>
  <c r="H476" i="1"/>
  <c r="P477" i="1"/>
  <c r="F481" i="1"/>
  <c r="P592" i="1"/>
  <c r="N500" i="1"/>
  <c r="F504" i="1"/>
  <c r="V504" i="1"/>
  <c r="E510" i="1"/>
  <c r="F510" i="1" s="1"/>
  <c r="M510" i="1"/>
  <c r="N510" i="1" s="1"/>
  <c r="U510" i="1"/>
  <c r="V510" i="1" s="1"/>
  <c r="Q514" i="1"/>
  <c r="L524" i="1"/>
  <c r="L532" i="1"/>
  <c r="N535" i="1"/>
  <c r="K539" i="1"/>
  <c r="L539" i="1" s="1"/>
  <c r="M543" i="1"/>
  <c r="H557" i="1"/>
  <c r="P566" i="1"/>
  <c r="P565" i="1"/>
  <c r="P567" i="1"/>
  <c r="T585" i="1"/>
  <c r="H587" i="1"/>
  <c r="H591" i="1"/>
  <c r="T593" i="1"/>
  <c r="O686" i="1"/>
  <c r="F697" i="1"/>
  <c r="K831" i="1"/>
  <c r="L825" i="1"/>
  <c r="G917" i="1"/>
  <c r="H911" i="1"/>
  <c r="F498" i="1"/>
  <c r="N502" i="1"/>
  <c r="F506" i="1"/>
  <c r="V506" i="1"/>
  <c r="G510" i="1"/>
  <c r="H510" i="1" s="1"/>
  <c r="O510" i="1"/>
  <c r="P510" i="1" s="1"/>
  <c r="E514" i="1"/>
  <c r="U514" i="1"/>
  <c r="S515" i="1"/>
  <c r="L526" i="1"/>
  <c r="L534" i="1"/>
  <c r="E539" i="1"/>
  <c r="F539" i="1" s="1"/>
  <c r="M539" i="1"/>
  <c r="N539" i="1" s="1"/>
  <c r="F566" i="1"/>
  <c r="E572" i="1"/>
  <c r="P669" i="1"/>
  <c r="F701" i="1"/>
  <c r="E711" i="1"/>
  <c r="F711" i="1" s="1"/>
  <c r="K830" i="1"/>
  <c r="L822" i="1"/>
  <c r="L820" i="1"/>
  <c r="L818" i="1"/>
  <c r="L816" i="1"/>
  <c r="L814" i="1"/>
  <c r="L812" i="1"/>
  <c r="L824" i="1"/>
  <c r="L823" i="1"/>
  <c r="L821" i="1"/>
  <c r="L819" i="1"/>
  <c r="L817" i="1"/>
  <c r="L815" i="1"/>
  <c r="L813" i="1"/>
  <c r="L811" i="1"/>
  <c r="H909" i="1"/>
  <c r="H907" i="1"/>
  <c r="H905" i="1"/>
  <c r="H903" i="1"/>
  <c r="H901" i="1"/>
  <c r="H899" i="1"/>
  <c r="H897" i="1"/>
  <c r="H910" i="1"/>
  <c r="G916" i="1"/>
  <c r="H908" i="1"/>
  <c r="H906" i="1"/>
  <c r="H904" i="1"/>
  <c r="H902" i="1"/>
  <c r="H900" i="1"/>
  <c r="H898" i="1"/>
  <c r="N1025" i="1"/>
  <c r="M1031" i="1"/>
  <c r="N503" i="1"/>
  <c r="F507" i="1"/>
  <c r="V507" i="1"/>
  <c r="G514" i="1"/>
  <c r="E515" i="1"/>
  <c r="L531" i="1"/>
  <c r="I544" i="1"/>
  <c r="G572" i="1"/>
  <c r="G568" i="1"/>
  <c r="H568" i="1" s="1"/>
  <c r="G600" i="1"/>
  <c r="H592" i="1"/>
  <c r="H584" i="1"/>
  <c r="G596" i="1"/>
  <c r="H596" i="1" s="1"/>
  <c r="H590" i="1"/>
  <c r="H582" i="1"/>
  <c r="H589" i="1"/>
  <c r="H581" i="1"/>
  <c r="K715" i="1"/>
  <c r="L707" i="1"/>
  <c r="L705" i="1"/>
  <c r="L703" i="1"/>
  <c r="L701" i="1"/>
  <c r="L699" i="1"/>
  <c r="L697" i="1"/>
  <c r="L709" i="1"/>
  <c r="L708" i="1"/>
  <c r="L706" i="1"/>
  <c r="L704" i="1"/>
  <c r="L702" i="1"/>
  <c r="L700" i="1"/>
  <c r="L698" i="1"/>
  <c r="L696" i="1"/>
  <c r="K711" i="1"/>
  <c r="L711" i="1" s="1"/>
  <c r="T594" i="1"/>
  <c r="T586" i="1"/>
  <c r="S600" i="1"/>
  <c r="T592" i="1"/>
  <c r="T584" i="1"/>
  <c r="T591" i="1"/>
  <c r="T583" i="1"/>
  <c r="S596" i="1"/>
  <c r="T596" i="1" s="1"/>
  <c r="P676" i="1"/>
  <c r="P668" i="1"/>
  <c r="P675" i="1"/>
  <c r="P667" i="1"/>
  <c r="P674" i="1"/>
  <c r="O682" i="1"/>
  <c r="P682" i="1" s="1"/>
  <c r="P673" i="1"/>
  <c r="P679" i="1"/>
  <c r="P671" i="1"/>
  <c r="E716" i="1"/>
  <c r="F710" i="1"/>
  <c r="I482" i="1"/>
  <c r="J482" i="1" s="1"/>
  <c r="R495" i="1"/>
  <c r="P496" i="1"/>
  <c r="N497" i="1"/>
  <c r="L498" i="1"/>
  <c r="J499" i="1"/>
  <c r="H500" i="1"/>
  <c r="F501" i="1"/>
  <c r="V501" i="1"/>
  <c r="T502" i="1"/>
  <c r="R503" i="1"/>
  <c r="P504" i="1"/>
  <c r="N505" i="1"/>
  <c r="L506" i="1"/>
  <c r="J507" i="1"/>
  <c r="F508" i="1"/>
  <c r="N508" i="1"/>
  <c r="V508" i="1"/>
  <c r="L509" i="1"/>
  <c r="K514" i="1"/>
  <c r="F524" i="1"/>
  <c r="L525" i="1"/>
  <c r="H527" i="1"/>
  <c r="N528" i="1"/>
  <c r="J530" i="1"/>
  <c r="F532" i="1"/>
  <c r="L533" i="1"/>
  <c r="H535" i="1"/>
  <c r="N536" i="1"/>
  <c r="L537" i="1"/>
  <c r="G543" i="1"/>
  <c r="F555" i="1"/>
  <c r="H558" i="1"/>
  <c r="P559" i="1"/>
  <c r="F563" i="1"/>
  <c r="P564" i="1"/>
  <c r="J567" i="1"/>
  <c r="T582" i="1"/>
  <c r="V593" i="1"/>
  <c r="V585" i="1"/>
  <c r="U600" i="1"/>
  <c r="V591" i="1"/>
  <c r="V583" i="1"/>
  <c r="U596" i="1"/>
  <c r="V596" i="1" s="1"/>
  <c r="V590" i="1"/>
  <c r="V582" i="1"/>
  <c r="I596" i="1"/>
  <c r="J596" i="1" s="1"/>
  <c r="H674" i="1"/>
  <c r="P680" i="1"/>
  <c r="G912" i="1"/>
  <c r="H912" i="1" s="1"/>
  <c r="F502" i="1"/>
  <c r="V502" i="1"/>
  <c r="N506" i="1"/>
  <c r="K510" i="1"/>
  <c r="L510" i="1" s="1"/>
  <c r="S510" i="1"/>
  <c r="T510" i="1" s="1"/>
  <c r="M514" i="1"/>
  <c r="L530" i="1"/>
  <c r="I539" i="1"/>
  <c r="J539" i="1" s="1"/>
  <c r="I543" i="1"/>
  <c r="H555" i="1"/>
  <c r="H563" i="1"/>
  <c r="F565" i="1"/>
  <c r="L567" i="1"/>
  <c r="K573" i="1"/>
  <c r="H583" i="1"/>
  <c r="L594" i="1"/>
  <c r="L590" i="1"/>
  <c r="L582" i="1"/>
  <c r="L588" i="1"/>
  <c r="L587" i="1"/>
  <c r="K596" i="1"/>
  <c r="L596" i="1" s="1"/>
  <c r="F624" i="1"/>
  <c r="P678" i="1"/>
  <c r="H672" i="1"/>
  <c r="H679" i="1"/>
  <c r="H671" i="1"/>
  <c r="G686" i="1"/>
  <c r="H678" i="1"/>
  <c r="H670" i="1"/>
  <c r="G682" i="1"/>
  <c r="H682" i="1" s="1"/>
  <c r="H677" i="1"/>
  <c r="H669" i="1"/>
  <c r="H675" i="1"/>
  <c r="H667" i="1"/>
  <c r="F708" i="1"/>
  <c r="F706" i="1"/>
  <c r="F704" i="1"/>
  <c r="F702" i="1"/>
  <c r="F700" i="1"/>
  <c r="F698" i="1"/>
  <c r="F696" i="1"/>
  <c r="F709" i="1"/>
  <c r="R935" i="1"/>
  <c r="R933" i="1"/>
  <c r="Q940" i="1"/>
  <c r="R940" i="1" s="1"/>
  <c r="Q944" i="1"/>
  <c r="R937" i="1"/>
  <c r="R930" i="1"/>
  <c r="R929" i="1"/>
  <c r="R928" i="1"/>
  <c r="R932" i="1"/>
  <c r="R931" i="1"/>
  <c r="R927" i="1"/>
  <c r="R938" i="1"/>
  <c r="R934" i="1"/>
  <c r="R926" i="1"/>
  <c r="R939" i="1"/>
  <c r="R936" i="1"/>
  <c r="S1116" i="1"/>
  <c r="T1108" i="1"/>
  <c r="T1100" i="1"/>
  <c r="T1107" i="1"/>
  <c r="T1099" i="1"/>
  <c r="T1106" i="1"/>
  <c r="T1098" i="1"/>
  <c r="S1112" i="1"/>
  <c r="T1112" i="1" s="1"/>
  <c r="T1105" i="1"/>
  <c r="T1097" i="1"/>
  <c r="T1103" i="1"/>
  <c r="T1109" i="1"/>
  <c r="T1101" i="1"/>
  <c r="T1102" i="1"/>
  <c r="T1110" i="1"/>
  <c r="T1111" i="1"/>
  <c r="T1104" i="1"/>
  <c r="K1261" i="1"/>
  <c r="L1255" i="1"/>
  <c r="F495" i="1"/>
  <c r="V495" i="1"/>
  <c r="T496" i="1"/>
  <c r="R497" i="1"/>
  <c r="P498" i="1"/>
  <c r="N499" i="1"/>
  <c r="H502" i="1"/>
  <c r="P506" i="1"/>
  <c r="P508" i="1"/>
  <c r="N509" i="1"/>
  <c r="J524" i="1"/>
  <c r="F526" i="1"/>
  <c r="L527" i="1"/>
  <c r="N530" i="1"/>
  <c r="F534" i="1"/>
  <c r="L535" i="1"/>
  <c r="P553" i="1"/>
  <c r="F557" i="1"/>
  <c r="H560" i="1"/>
  <c r="P561" i="1"/>
  <c r="H565" i="1"/>
  <c r="K572" i="1"/>
  <c r="L564" i="1"/>
  <c r="L566" i="1"/>
  <c r="T581" i="1"/>
  <c r="H588" i="1"/>
  <c r="T590" i="1"/>
  <c r="L592" i="1"/>
  <c r="N589" i="1"/>
  <c r="N581" i="1"/>
  <c r="N587" i="1"/>
  <c r="M596" i="1"/>
  <c r="N596" i="1" s="1"/>
  <c r="N586" i="1"/>
  <c r="M600" i="1"/>
  <c r="P595" i="1"/>
  <c r="I601" i="1"/>
  <c r="J649" i="1"/>
  <c r="J641" i="1"/>
  <c r="J644" i="1"/>
  <c r="J647" i="1"/>
  <c r="J639" i="1"/>
  <c r="I658" i="1"/>
  <c r="I654" i="1"/>
  <c r="J654" i="1" s="1"/>
  <c r="J650" i="1"/>
  <c r="J642" i="1"/>
  <c r="J648" i="1"/>
  <c r="J640" i="1"/>
  <c r="H673" i="1"/>
  <c r="H680" i="1"/>
  <c r="V681" i="1"/>
  <c r="F703" i="1"/>
  <c r="G654" i="1"/>
  <c r="H654" i="1" s="1"/>
  <c r="E682" i="1"/>
  <c r="F682" i="1" s="1"/>
  <c r="M682" i="1"/>
  <c r="N682" i="1" s="1"/>
  <c r="U682" i="1"/>
  <c r="V682" i="1" s="1"/>
  <c r="Q686" i="1"/>
  <c r="N728" i="1"/>
  <c r="F732" i="1"/>
  <c r="N736" i="1"/>
  <c r="K740" i="1"/>
  <c r="L740" i="1" s="1"/>
  <c r="M744" i="1"/>
  <c r="L755" i="1"/>
  <c r="T759" i="1"/>
  <c r="L763" i="1"/>
  <c r="Q768" i="1"/>
  <c r="R768" i="1" s="1"/>
  <c r="I772" i="1"/>
  <c r="J783" i="1"/>
  <c r="J791" i="1"/>
  <c r="G797" i="1"/>
  <c r="H797" i="1" s="1"/>
  <c r="J824" i="1"/>
  <c r="H839" i="1"/>
  <c r="P843" i="1"/>
  <c r="H847" i="1"/>
  <c r="P851" i="1"/>
  <c r="E854" i="1"/>
  <c r="F854" i="1" s="1"/>
  <c r="U854" i="1"/>
  <c r="V854" i="1" s="1"/>
  <c r="Q858" i="1"/>
  <c r="L868" i="1"/>
  <c r="N871" i="1"/>
  <c r="F875" i="1"/>
  <c r="L876" i="1"/>
  <c r="N879" i="1"/>
  <c r="K883" i="1"/>
  <c r="L883" i="1" s="1"/>
  <c r="M887" i="1"/>
  <c r="F910" i="1"/>
  <c r="F911" i="1"/>
  <c r="O944" i="1"/>
  <c r="P938" i="1"/>
  <c r="P936" i="1"/>
  <c r="P934" i="1"/>
  <c r="O940" i="1"/>
  <c r="P940" i="1" s="1"/>
  <c r="H939" i="1"/>
  <c r="H1012" i="1"/>
  <c r="H1024" i="1"/>
  <c r="V1025" i="1"/>
  <c r="N1052" i="1"/>
  <c r="N1044" i="1"/>
  <c r="N1047" i="1"/>
  <c r="N1050" i="1"/>
  <c r="N1042" i="1"/>
  <c r="M1055" i="1"/>
  <c r="N1055" i="1" s="1"/>
  <c r="N1045" i="1"/>
  <c r="M1059" i="1"/>
  <c r="N1051" i="1"/>
  <c r="N1043" i="1"/>
  <c r="F1070" i="1"/>
  <c r="J1111" i="1"/>
  <c r="J1133" i="1"/>
  <c r="H1164" i="1"/>
  <c r="H1160" i="1"/>
  <c r="H1156" i="1"/>
  <c r="H1169" i="1"/>
  <c r="H1165" i="1"/>
  <c r="H1161" i="1"/>
  <c r="H1157" i="1"/>
  <c r="G1174" i="1"/>
  <c r="H1166" i="1"/>
  <c r="H1162" i="1"/>
  <c r="H1158" i="1"/>
  <c r="H1168" i="1"/>
  <c r="H1167" i="1"/>
  <c r="H1163" i="1"/>
  <c r="H1159" i="1"/>
  <c r="H1155" i="1"/>
  <c r="J1255" i="1"/>
  <c r="J1251" i="1"/>
  <c r="J1247" i="1"/>
  <c r="J1243" i="1"/>
  <c r="I1260" i="1"/>
  <c r="J1252" i="1"/>
  <c r="J1248" i="1"/>
  <c r="J1244" i="1"/>
  <c r="J1254" i="1"/>
  <c r="Q600" i="1"/>
  <c r="O601" i="1"/>
  <c r="H616" i="1"/>
  <c r="I629" i="1"/>
  <c r="H639" i="1"/>
  <c r="L645" i="1"/>
  <c r="H647" i="1"/>
  <c r="J668" i="1"/>
  <c r="F670" i="1"/>
  <c r="V670" i="1"/>
  <c r="R672" i="1"/>
  <c r="N674" i="1"/>
  <c r="J676" i="1"/>
  <c r="F678" i="1"/>
  <c r="V678" i="1"/>
  <c r="E686" i="1"/>
  <c r="U686" i="1"/>
  <c r="S687" i="1"/>
  <c r="G715" i="1"/>
  <c r="F726" i="1"/>
  <c r="L727" i="1"/>
  <c r="H729" i="1"/>
  <c r="N730" i="1"/>
  <c r="F734" i="1"/>
  <c r="L735" i="1"/>
  <c r="H737" i="1"/>
  <c r="E740" i="1"/>
  <c r="F740" i="1" s="1"/>
  <c r="M740" i="1"/>
  <c r="N740" i="1" s="1"/>
  <c r="G745" i="1"/>
  <c r="T753" i="1"/>
  <c r="R754" i="1"/>
  <c r="N756" i="1"/>
  <c r="L757" i="1"/>
  <c r="J758" i="1"/>
  <c r="F760" i="1"/>
  <c r="V760" i="1"/>
  <c r="T761" i="1"/>
  <c r="R762" i="1"/>
  <c r="N764" i="1"/>
  <c r="L765" i="1"/>
  <c r="K768" i="1"/>
  <c r="L768" i="1" s="1"/>
  <c r="S768" i="1"/>
  <c r="T768" i="1" s="1"/>
  <c r="M772" i="1"/>
  <c r="H782" i="1"/>
  <c r="J785" i="1"/>
  <c r="L788" i="1"/>
  <c r="H790" i="1"/>
  <c r="J793" i="1"/>
  <c r="I797" i="1"/>
  <c r="J797" i="1" s="1"/>
  <c r="I801" i="1"/>
  <c r="J840" i="1"/>
  <c r="H841" i="1"/>
  <c r="F842" i="1"/>
  <c r="V842" i="1"/>
  <c r="R844" i="1"/>
  <c r="P845" i="1"/>
  <c r="N846" i="1"/>
  <c r="J848" i="1"/>
  <c r="H849" i="1"/>
  <c r="F850" i="1"/>
  <c r="V850" i="1"/>
  <c r="G854" i="1"/>
  <c r="H854" i="1" s="1"/>
  <c r="O854" i="1"/>
  <c r="P854" i="1" s="1"/>
  <c r="E858" i="1"/>
  <c r="U858" i="1"/>
  <c r="S859" i="1"/>
  <c r="F869" i="1"/>
  <c r="L870" i="1"/>
  <c r="N873" i="1"/>
  <c r="F877" i="1"/>
  <c r="L878" i="1"/>
  <c r="H880" i="1"/>
  <c r="E883" i="1"/>
  <c r="F883" i="1" s="1"/>
  <c r="M883" i="1"/>
  <c r="N883" i="1" s="1"/>
  <c r="G888" i="1"/>
  <c r="L908" i="1"/>
  <c r="K916" i="1"/>
  <c r="H938" i="1"/>
  <c r="H932" i="1"/>
  <c r="H930" i="1"/>
  <c r="H937" i="1"/>
  <c r="G940" i="1"/>
  <c r="H940" i="1" s="1"/>
  <c r="N954" i="1"/>
  <c r="N956" i="1"/>
  <c r="H959" i="1"/>
  <c r="G973" i="1"/>
  <c r="H965" i="1"/>
  <c r="H957" i="1"/>
  <c r="G969" i="1"/>
  <c r="H969" i="1" s="1"/>
  <c r="H960" i="1"/>
  <c r="H966" i="1"/>
  <c r="H958" i="1"/>
  <c r="G1003" i="1"/>
  <c r="H1020" i="1"/>
  <c r="N1046" i="1"/>
  <c r="F1048" i="1"/>
  <c r="F1040" i="1"/>
  <c r="E1059" i="1"/>
  <c r="F1051" i="1"/>
  <c r="F1043" i="1"/>
  <c r="F1046" i="1"/>
  <c r="E1055" i="1"/>
  <c r="F1055" i="1" s="1"/>
  <c r="F1049" i="1"/>
  <c r="F1041" i="1"/>
  <c r="F1047" i="1"/>
  <c r="F1074" i="1"/>
  <c r="E1084" i="1"/>
  <c r="F1084" i="1" s="1"/>
  <c r="L1100" i="1"/>
  <c r="G1146" i="1"/>
  <c r="K1175" i="1"/>
  <c r="L1169" i="1"/>
  <c r="E1175" i="1"/>
  <c r="J1245" i="1"/>
  <c r="J1250" i="1"/>
  <c r="M1261" i="1"/>
  <c r="N1255" i="1"/>
  <c r="K1289" i="1"/>
  <c r="L1283" i="1"/>
  <c r="E1490" i="1"/>
  <c r="F1484" i="1"/>
  <c r="J589" i="1"/>
  <c r="R593" i="1"/>
  <c r="J594" i="1"/>
  <c r="Q601" i="1"/>
  <c r="H611" i="1"/>
  <c r="J616" i="1"/>
  <c r="H619" i="1"/>
  <c r="J623" i="1"/>
  <c r="E630" i="1"/>
  <c r="L642" i="1"/>
  <c r="H644" i="1"/>
  <c r="F649" i="1"/>
  <c r="L650" i="1"/>
  <c r="F652" i="1"/>
  <c r="N652" i="1"/>
  <c r="K658" i="1"/>
  <c r="N667" i="1"/>
  <c r="J669" i="1"/>
  <c r="F671" i="1"/>
  <c r="V671" i="1"/>
  <c r="R673" i="1"/>
  <c r="N675" i="1"/>
  <c r="J677" i="1"/>
  <c r="F679" i="1"/>
  <c r="V679" i="1"/>
  <c r="L680" i="1"/>
  <c r="J681" i="1"/>
  <c r="I715" i="1"/>
  <c r="H726" i="1"/>
  <c r="N727" i="1"/>
  <c r="F731" i="1"/>
  <c r="L732" i="1"/>
  <c r="H734" i="1"/>
  <c r="N735" i="1"/>
  <c r="J737" i="1"/>
  <c r="J738" i="1"/>
  <c r="I745" i="1"/>
  <c r="F753" i="1"/>
  <c r="V753" i="1"/>
  <c r="T754" i="1"/>
  <c r="R755" i="1"/>
  <c r="N757" i="1"/>
  <c r="L758" i="1"/>
  <c r="J759" i="1"/>
  <c r="H760" i="1"/>
  <c r="F761" i="1"/>
  <c r="V761" i="1"/>
  <c r="T762" i="1"/>
  <c r="R763" i="1"/>
  <c r="P764" i="1"/>
  <c r="N765" i="1"/>
  <c r="H766" i="1"/>
  <c r="P766" i="1"/>
  <c r="N767" i="1"/>
  <c r="J782" i="1"/>
  <c r="L785" i="1"/>
  <c r="H787" i="1"/>
  <c r="J790" i="1"/>
  <c r="F792" i="1"/>
  <c r="L793" i="1"/>
  <c r="F795" i="1"/>
  <c r="N795" i="1"/>
  <c r="K801" i="1"/>
  <c r="E826" i="1"/>
  <c r="F826" i="1" s="1"/>
  <c r="N839" i="1"/>
  <c r="J841" i="1"/>
  <c r="H842" i="1"/>
  <c r="F843" i="1"/>
  <c r="V843" i="1"/>
  <c r="R845" i="1"/>
  <c r="P846" i="1"/>
  <c r="N847" i="1"/>
  <c r="J849" i="1"/>
  <c r="H850" i="1"/>
  <c r="F851" i="1"/>
  <c r="V851" i="1"/>
  <c r="L852" i="1"/>
  <c r="J853" i="1"/>
  <c r="G858" i="1"/>
  <c r="N870" i="1"/>
  <c r="F874" i="1"/>
  <c r="L875" i="1"/>
  <c r="N878" i="1"/>
  <c r="J880" i="1"/>
  <c r="I888" i="1"/>
  <c r="F897" i="1"/>
  <c r="F899" i="1"/>
  <c r="F901" i="1"/>
  <c r="F903" i="1"/>
  <c r="F905" i="1"/>
  <c r="F907" i="1"/>
  <c r="F909" i="1"/>
  <c r="I912" i="1"/>
  <c r="J912" i="1" s="1"/>
  <c r="J931" i="1"/>
  <c r="J937" i="1"/>
  <c r="J929" i="1"/>
  <c r="I944" i="1"/>
  <c r="I940" i="1"/>
  <c r="J940" i="1" s="1"/>
  <c r="E940" i="1"/>
  <c r="F940" i="1" s="1"/>
  <c r="N964" i="1"/>
  <c r="L1104" i="1"/>
  <c r="L1103" i="1"/>
  <c r="L1102" i="1"/>
  <c r="K1112" i="1"/>
  <c r="L1112" i="1" s="1"/>
  <c r="L1109" i="1"/>
  <c r="L1101" i="1"/>
  <c r="L1107" i="1"/>
  <c r="L1099" i="1"/>
  <c r="M1175" i="1"/>
  <c r="N1169" i="1"/>
  <c r="J1253" i="1"/>
  <c r="G1461" i="1"/>
  <c r="H1455" i="1"/>
  <c r="G625" i="1"/>
  <c r="H625" i="1" s="1"/>
  <c r="K654" i="1"/>
  <c r="L654" i="1" s="1"/>
  <c r="J678" i="1"/>
  <c r="I682" i="1"/>
  <c r="J682" i="1" s="1"/>
  <c r="Q682" i="1"/>
  <c r="R682" i="1" s="1"/>
  <c r="I686" i="1"/>
  <c r="F728" i="1"/>
  <c r="H731" i="1"/>
  <c r="N732" i="1"/>
  <c r="F736" i="1"/>
  <c r="G740" i="1"/>
  <c r="H740" i="1" s="1"/>
  <c r="E744" i="1"/>
  <c r="T755" i="1"/>
  <c r="L759" i="1"/>
  <c r="F762" i="1"/>
  <c r="V762" i="1"/>
  <c r="T763" i="1"/>
  <c r="E768" i="1"/>
  <c r="F768" i="1" s="1"/>
  <c r="M768" i="1"/>
  <c r="N768" i="1" s="1"/>
  <c r="U768" i="1"/>
  <c r="V768" i="1" s="1"/>
  <c r="Q772" i="1"/>
  <c r="O773" i="1"/>
  <c r="L782" i="1"/>
  <c r="J787" i="1"/>
  <c r="L790" i="1"/>
  <c r="K797" i="1"/>
  <c r="L797" i="1" s="1"/>
  <c r="P839" i="1"/>
  <c r="J842" i="1"/>
  <c r="H843" i="1"/>
  <c r="R846" i="1"/>
  <c r="P847" i="1"/>
  <c r="J850" i="1"/>
  <c r="H851" i="1"/>
  <c r="I854" i="1"/>
  <c r="J854" i="1" s="1"/>
  <c r="Q854" i="1"/>
  <c r="R854" i="1" s="1"/>
  <c r="I858" i="1"/>
  <c r="F871" i="1"/>
  <c r="N875" i="1"/>
  <c r="F879" i="1"/>
  <c r="E887" i="1"/>
  <c r="M945" i="1"/>
  <c r="N939" i="1"/>
  <c r="N962" i="1"/>
  <c r="F1078" i="1"/>
  <c r="E1089" i="1"/>
  <c r="F1083" i="1"/>
  <c r="J1132" i="1"/>
  <c r="U1374" i="1"/>
  <c r="V1366" i="1"/>
  <c r="V1358" i="1"/>
  <c r="U1370" i="1"/>
  <c r="V1370" i="1" s="1"/>
  <c r="V1364" i="1"/>
  <c r="V1356" i="1"/>
  <c r="V1363" i="1"/>
  <c r="V1355" i="1"/>
  <c r="V1368" i="1"/>
  <c r="V1361" i="1"/>
  <c r="V1365" i="1"/>
  <c r="V1362" i="1"/>
  <c r="V1359" i="1"/>
  <c r="V1367" i="1"/>
  <c r="V1360" i="1"/>
  <c r="V1357" i="1"/>
  <c r="J614" i="1"/>
  <c r="F643" i="1"/>
  <c r="H646" i="1"/>
  <c r="F653" i="1"/>
  <c r="R667" i="1"/>
  <c r="N669" i="1"/>
  <c r="J671" i="1"/>
  <c r="F673" i="1"/>
  <c r="V673" i="1"/>
  <c r="N677" i="1"/>
  <c r="L678" i="1"/>
  <c r="F725" i="1"/>
  <c r="L726" i="1"/>
  <c r="H728" i="1"/>
  <c r="N729" i="1"/>
  <c r="L734" i="1"/>
  <c r="H736" i="1"/>
  <c r="J753" i="1"/>
  <c r="F755" i="1"/>
  <c r="V755" i="1"/>
  <c r="T756" i="1"/>
  <c r="R757" i="1"/>
  <c r="J761" i="1"/>
  <c r="T764" i="1"/>
  <c r="R765" i="1"/>
  <c r="J784" i="1"/>
  <c r="H789" i="1"/>
  <c r="F796" i="1"/>
  <c r="J812" i="1"/>
  <c r="J814" i="1"/>
  <c r="J816" i="1"/>
  <c r="J818" i="1"/>
  <c r="J820" i="1"/>
  <c r="J822" i="1"/>
  <c r="I830" i="1"/>
  <c r="R839" i="1"/>
  <c r="P840" i="1"/>
  <c r="N841" i="1"/>
  <c r="J843" i="1"/>
  <c r="F845" i="1"/>
  <c r="V845" i="1"/>
  <c r="N849" i="1"/>
  <c r="L850" i="1"/>
  <c r="F868" i="1"/>
  <c r="L869" i="1"/>
  <c r="N872" i="1"/>
  <c r="L877" i="1"/>
  <c r="H879" i="1"/>
  <c r="J905" i="1"/>
  <c r="J907" i="1"/>
  <c r="H936" i="1"/>
  <c r="P937" i="1"/>
  <c r="G944" i="1"/>
  <c r="U945" i="1"/>
  <c r="N957" i="1"/>
  <c r="N965" i="1"/>
  <c r="L968" i="1"/>
  <c r="K974" i="1"/>
  <c r="P1020" i="1"/>
  <c r="P1012" i="1"/>
  <c r="P1019" i="1"/>
  <c r="P1011" i="1"/>
  <c r="P1018" i="1"/>
  <c r="O1026" i="1"/>
  <c r="P1026" i="1" s="1"/>
  <c r="P1017" i="1"/>
  <c r="P1023" i="1"/>
  <c r="P1015" i="1"/>
  <c r="F1072" i="1"/>
  <c r="G1089" i="1"/>
  <c r="H1083" i="1"/>
  <c r="K1116" i="1"/>
  <c r="G1170" i="1"/>
  <c r="H1170" i="1" s="1"/>
  <c r="J1246" i="1"/>
  <c r="E1256" i="1"/>
  <c r="F1256" i="1" s="1"/>
  <c r="O1260" i="1"/>
  <c r="P1252" i="1"/>
  <c r="P1248" i="1"/>
  <c r="P1244" i="1"/>
  <c r="P1255" i="1"/>
  <c r="P1253" i="1"/>
  <c r="P1249" i="1"/>
  <c r="P1245" i="1"/>
  <c r="P1241" i="1"/>
  <c r="P1250" i="1"/>
  <c r="P1246" i="1"/>
  <c r="P1242" i="1"/>
  <c r="P1254" i="1"/>
  <c r="P1251" i="1"/>
  <c r="P1247" i="1"/>
  <c r="P1243" i="1"/>
  <c r="I1256" i="1"/>
  <c r="J1256" i="1" s="1"/>
  <c r="V1334" i="1"/>
  <c r="U1342" i="1"/>
  <c r="V1342" i="1" s="1"/>
  <c r="V1336" i="1"/>
  <c r="V1328" i="1"/>
  <c r="V1333" i="1"/>
  <c r="V1340" i="1"/>
  <c r="V1335" i="1"/>
  <c r="V1327" i="1"/>
  <c r="U1346" i="1"/>
  <c r="V1338" i="1"/>
  <c r="V1339" i="1"/>
  <c r="V1337" i="1"/>
  <c r="V1330" i="1"/>
  <c r="V1341" i="1"/>
  <c r="V1331" i="1"/>
  <c r="V1329" i="1"/>
  <c r="J993" i="1"/>
  <c r="J985" i="1"/>
  <c r="J988" i="1"/>
  <c r="J991" i="1"/>
  <c r="J983" i="1"/>
  <c r="I1002" i="1"/>
  <c r="I998" i="1"/>
  <c r="J998" i="1" s="1"/>
  <c r="J994" i="1"/>
  <c r="J986" i="1"/>
  <c r="J992" i="1"/>
  <c r="J984" i="1"/>
  <c r="F1081" i="1"/>
  <c r="F1079" i="1"/>
  <c r="F1077" i="1"/>
  <c r="F1075" i="1"/>
  <c r="F1073" i="1"/>
  <c r="F1071" i="1"/>
  <c r="F1069" i="1"/>
  <c r="F1082" i="1"/>
  <c r="J1136" i="1"/>
  <c r="J1128" i="1"/>
  <c r="J1131" i="1"/>
  <c r="J1134" i="1"/>
  <c r="J1126" i="1"/>
  <c r="I1145" i="1"/>
  <c r="I1141" i="1"/>
  <c r="J1141" i="1" s="1"/>
  <c r="J1137" i="1"/>
  <c r="J1129" i="1"/>
  <c r="J1135" i="1"/>
  <c r="J1127" i="1"/>
  <c r="O1174" i="1"/>
  <c r="P1166" i="1"/>
  <c r="P1162" i="1"/>
  <c r="P1158" i="1"/>
  <c r="P1169" i="1"/>
  <c r="P1167" i="1"/>
  <c r="P1163" i="1"/>
  <c r="P1159" i="1"/>
  <c r="P1155" i="1"/>
  <c r="P1164" i="1"/>
  <c r="P1160" i="1"/>
  <c r="P1156" i="1"/>
  <c r="P1168" i="1"/>
  <c r="P1165" i="1"/>
  <c r="P1161" i="1"/>
  <c r="P1157" i="1"/>
  <c r="L1275" i="1"/>
  <c r="K1284" i="1"/>
  <c r="L1284" i="1" s="1"/>
  <c r="K1288" i="1"/>
  <c r="L1280" i="1"/>
  <c r="L1272" i="1"/>
  <c r="L1281" i="1"/>
  <c r="L1271" i="1"/>
  <c r="L1270" i="1"/>
  <c r="L1273" i="1"/>
  <c r="L1269" i="1"/>
  <c r="L1274" i="1"/>
  <c r="L1276" i="1"/>
  <c r="L1282" i="1"/>
  <c r="L1278" i="1"/>
  <c r="L1277" i="1"/>
  <c r="L1394" i="1"/>
  <c r="L1386" i="1"/>
  <c r="K1399" i="1"/>
  <c r="L1399" i="1" s="1"/>
  <c r="L1392" i="1"/>
  <c r="L1384" i="1"/>
  <c r="K1403" i="1"/>
  <c r="L1395" i="1"/>
  <c r="L1387" i="1"/>
  <c r="L1397" i="1"/>
  <c r="L1393" i="1"/>
  <c r="L1385" i="1"/>
  <c r="L1389" i="1"/>
  <c r="L1391" i="1"/>
  <c r="L1396" i="1"/>
  <c r="L1388" i="1"/>
  <c r="E912" i="1"/>
  <c r="F912" i="1" s="1"/>
  <c r="N967" i="1"/>
  <c r="N960" i="1"/>
  <c r="N966" i="1"/>
  <c r="N958" i="1"/>
  <c r="N961" i="1"/>
  <c r="M969" i="1"/>
  <c r="N969" i="1" s="1"/>
  <c r="N959" i="1"/>
  <c r="N968" i="1"/>
  <c r="J997" i="1"/>
  <c r="H1016" i="1"/>
  <c r="H1023" i="1"/>
  <c r="H1015" i="1"/>
  <c r="G1030" i="1"/>
  <c r="H1022" i="1"/>
  <c r="H1014" i="1"/>
  <c r="G1026" i="1"/>
  <c r="H1026" i="1" s="1"/>
  <c r="H1021" i="1"/>
  <c r="H1013" i="1"/>
  <c r="H1019" i="1"/>
  <c r="H1011" i="1"/>
  <c r="L1054" i="1"/>
  <c r="H1081" i="1"/>
  <c r="H1079" i="1"/>
  <c r="H1077" i="1"/>
  <c r="H1075" i="1"/>
  <c r="H1073" i="1"/>
  <c r="H1071" i="1"/>
  <c r="H1069" i="1"/>
  <c r="H1082" i="1"/>
  <c r="G1088" i="1"/>
  <c r="H1080" i="1"/>
  <c r="H1078" i="1"/>
  <c r="H1076" i="1"/>
  <c r="H1074" i="1"/>
  <c r="H1072" i="1"/>
  <c r="H1070" i="1"/>
  <c r="J1140" i="1"/>
  <c r="O1170" i="1"/>
  <c r="P1170" i="1" s="1"/>
  <c r="H1250" i="1"/>
  <c r="H1246" i="1"/>
  <c r="H1242" i="1"/>
  <c r="H1255" i="1"/>
  <c r="H1251" i="1"/>
  <c r="H1247" i="1"/>
  <c r="H1243" i="1"/>
  <c r="G1260" i="1"/>
  <c r="H1252" i="1"/>
  <c r="H1248" i="1"/>
  <c r="H1244" i="1"/>
  <c r="H1254" i="1"/>
  <c r="H1253" i="1"/>
  <c r="H1249" i="1"/>
  <c r="H1245" i="1"/>
  <c r="H1241" i="1"/>
  <c r="J1423" i="1"/>
  <c r="I1428" i="1"/>
  <c r="J1428" i="1" s="1"/>
  <c r="J1420" i="1"/>
  <c r="J1425" i="1"/>
  <c r="J1417" i="1"/>
  <c r="J1422" i="1"/>
  <c r="J1414" i="1"/>
  <c r="J1426" i="1"/>
  <c r="J1419" i="1"/>
  <c r="J1421" i="1"/>
  <c r="J1413" i="1"/>
  <c r="J1424" i="1"/>
  <c r="J1416" i="1"/>
  <c r="J1415" i="1"/>
  <c r="I1432" i="1"/>
  <c r="J1418" i="1"/>
  <c r="E944" i="1"/>
  <c r="U944" i="1"/>
  <c r="S945" i="1"/>
  <c r="H989" i="1"/>
  <c r="F994" i="1"/>
  <c r="G998" i="1"/>
  <c r="H998" i="1" s="1"/>
  <c r="E1002" i="1"/>
  <c r="K1003" i="1"/>
  <c r="F1012" i="1"/>
  <c r="V1012" i="1"/>
  <c r="N1016" i="1"/>
  <c r="F1020" i="1"/>
  <c r="V1020" i="1"/>
  <c r="E1026" i="1"/>
  <c r="F1026" i="1" s="1"/>
  <c r="M1026" i="1"/>
  <c r="N1026" i="1" s="1"/>
  <c r="U1026" i="1"/>
  <c r="V1026" i="1" s="1"/>
  <c r="L1040" i="1"/>
  <c r="L1048" i="1"/>
  <c r="K1055" i="1"/>
  <c r="L1055" i="1" s="1"/>
  <c r="J1100" i="1"/>
  <c r="R1104" i="1"/>
  <c r="J1108" i="1"/>
  <c r="H1109" i="1"/>
  <c r="I1112" i="1"/>
  <c r="J1112" i="1" s="1"/>
  <c r="Q1112" i="1"/>
  <c r="R1112" i="1" s="1"/>
  <c r="I1116" i="1"/>
  <c r="G1117" i="1"/>
  <c r="H1132" i="1"/>
  <c r="G1141" i="1"/>
  <c r="H1141" i="1" s="1"/>
  <c r="E1145" i="1"/>
  <c r="K1146" i="1"/>
  <c r="L1185" i="1"/>
  <c r="J1186" i="1"/>
  <c r="T1189" i="1"/>
  <c r="R1190" i="1"/>
  <c r="L1193" i="1"/>
  <c r="J1194" i="1"/>
  <c r="I1198" i="1"/>
  <c r="J1198" i="1" s="1"/>
  <c r="Q1198" i="1"/>
  <c r="R1198" i="1" s="1"/>
  <c r="I1202" i="1"/>
  <c r="G1203" i="1"/>
  <c r="J1213" i="1"/>
  <c r="H1218" i="1"/>
  <c r="J1221" i="1"/>
  <c r="G1227" i="1"/>
  <c r="H1227" i="1" s="1"/>
  <c r="L1250" i="1"/>
  <c r="P1269" i="1"/>
  <c r="P1271" i="1"/>
  <c r="F1276" i="1"/>
  <c r="F1277" i="1"/>
  <c r="T1279" i="1"/>
  <c r="T1271" i="1"/>
  <c r="S1284" i="1"/>
  <c r="T1284" i="1" s="1"/>
  <c r="T1276" i="1"/>
  <c r="J1283" i="1"/>
  <c r="T1283" i="1"/>
  <c r="S1289" i="1"/>
  <c r="J1299" i="1"/>
  <c r="J1306" i="1"/>
  <c r="P1330" i="1"/>
  <c r="P1331" i="1"/>
  <c r="H1336" i="1"/>
  <c r="H1359" i="1"/>
  <c r="H1366" i="1"/>
  <c r="M1375" i="1"/>
  <c r="N1369" i="1"/>
  <c r="G1374" i="1"/>
  <c r="K1375" i="1"/>
  <c r="F1388" i="1"/>
  <c r="L1398" i="1"/>
  <c r="E1403" i="1"/>
  <c r="H1427" i="1"/>
  <c r="H1423" i="1"/>
  <c r="H1415" i="1"/>
  <c r="H1420" i="1"/>
  <c r="G1428" i="1"/>
  <c r="H1428" i="1" s="1"/>
  <c r="H1425" i="1"/>
  <c r="H1417" i="1"/>
  <c r="H1422" i="1"/>
  <c r="H1414" i="1"/>
  <c r="G1432" i="1"/>
  <c r="H1426" i="1"/>
  <c r="H1424" i="1"/>
  <c r="H1416" i="1"/>
  <c r="R1444" i="1"/>
  <c r="H983" i="1"/>
  <c r="H991" i="1"/>
  <c r="F1014" i="1"/>
  <c r="V1014" i="1"/>
  <c r="N1018" i="1"/>
  <c r="F1022" i="1"/>
  <c r="V1022" i="1"/>
  <c r="E1030" i="1"/>
  <c r="U1030" i="1"/>
  <c r="S1031" i="1"/>
  <c r="L1042" i="1"/>
  <c r="L1050" i="1"/>
  <c r="G1060" i="1"/>
  <c r="K1088" i="1"/>
  <c r="R1098" i="1"/>
  <c r="J1102" i="1"/>
  <c r="R1106" i="1"/>
  <c r="M1116" i="1"/>
  <c r="H1126" i="1"/>
  <c r="H1134" i="1"/>
  <c r="L1163" i="1"/>
  <c r="L1167" i="1"/>
  <c r="T1183" i="1"/>
  <c r="R1184" i="1"/>
  <c r="L1187" i="1"/>
  <c r="J1188" i="1"/>
  <c r="T1191" i="1"/>
  <c r="R1192" i="1"/>
  <c r="N1194" i="1"/>
  <c r="L1195" i="1"/>
  <c r="K1198" i="1"/>
  <c r="L1198" i="1" s="1"/>
  <c r="S1198" i="1"/>
  <c r="T1198" i="1" s="1"/>
  <c r="M1202" i="1"/>
  <c r="H1212" i="1"/>
  <c r="J1215" i="1"/>
  <c r="L1218" i="1"/>
  <c r="H1220" i="1"/>
  <c r="J1223" i="1"/>
  <c r="I1227" i="1"/>
  <c r="J1227" i="1" s="1"/>
  <c r="I1231" i="1"/>
  <c r="L1241" i="1"/>
  <c r="L1245" i="1"/>
  <c r="L1249" i="1"/>
  <c r="L1253" i="1"/>
  <c r="T1269" i="1"/>
  <c r="T1270" i="1"/>
  <c r="T1281" i="1"/>
  <c r="U1284" i="1"/>
  <c r="V1284" i="1" s="1"/>
  <c r="V1278" i="1"/>
  <c r="V1282" i="1"/>
  <c r="V1275" i="1"/>
  <c r="V1283" i="1"/>
  <c r="S1288" i="1"/>
  <c r="H1334" i="1"/>
  <c r="H1335" i="1"/>
  <c r="W1342" i="1"/>
  <c r="X1342" i="1" s="1"/>
  <c r="X1339" i="1"/>
  <c r="X1331" i="1"/>
  <c r="X1333" i="1"/>
  <c r="W1346" i="1"/>
  <c r="X1340" i="1"/>
  <c r="X1338" i="1"/>
  <c r="X1330" i="1"/>
  <c r="X1332" i="1"/>
  <c r="N1355" i="1"/>
  <c r="F1369" i="1"/>
  <c r="P1369" i="1"/>
  <c r="K1370" i="1"/>
  <c r="L1370" i="1" s="1"/>
  <c r="M1399" i="1"/>
  <c r="N1399" i="1" s="1"/>
  <c r="N1389" i="1"/>
  <c r="M1403" i="1"/>
  <c r="N1395" i="1"/>
  <c r="N1387" i="1"/>
  <c r="N1397" i="1"/>
  <c r="N1390" i="1"/>
  <c r="N1396" i="1"/>
  <c r="N1388" i="1"/>
  <c r="N1398" i="1"/>
  <c r="K1428" i="1"/>
  <c r="L1428" i="1" s="1"/>
  <c r="K1433" i="1"/>
  <c r="L1427" i="1"/>
  <c r="F931" i="1"/>
  <c r="N935" i="1"/>
  <c r="L936" i="1"/>
  <c r="F938" i="1"/>
  <c r="N938" i="1"/>
  <c r="J960" i="1"/>
  <c r="L963" i="1"/>
  <c r="L967" i="1"/>
  <c r="H988" i="1"/>
  <c r="F993" i="1"/>
  <c r="L994" i="1"/>
  <c r="F996" i="1"/>
  <c r="P996" i="1"/>
  <c r="N1011" i="1"/>
  <c r="F1015" i="1"/>
  <c r="V1015" i="1"/>
  <c r="N1019" i="1"/>
  <c r="L1020" i="1"/>
  <c r="J1021" i="1"/>
  <c r="F1023" i="1"/>
  <c r="V1023" i="1"/>
  <c r="L1024" i="1"/>
  <c r="J1025" i="1"/>
  <c r="L1047" i="1"/>
  <c r="H1049" i="1"/>
  <c r="J1052" i="1"/>
  <c r="I1060" i="1"/>
  <c r="R1099" i="1"/>
  <c r="J1103" i="1"/>
  <c r="R1107" i="1"/>
  <c r="P1108" i="1"/>
  <c r="H1110" i="1"/>
  <c r="P1110" i="1"/>
  <c r="N1111" i="1"/>
  <c r="H1131" i="1"/>
  <c r="F1136" i="1"/>
  <c r="L1137" i="1"/>
  <c r="F1139" i="1"/>
  <c r="T1184" i="1"/>
  <c r="R1185" i="1"/>
  <c r="L1188" i="1"/>
  <c r="J1189" i="1"/>
  <c r="T1192" i="1"/>
  <c r="R1193" i="1"/>
  <c r="N1195" i="1"/>
  <c r="F1197" i="1"/>
  <c r="N1197" i="1"/>
  <c r="V1197" i="1"/>
  <c r="J1212" i="1"/>
  <c r="H1217" i="1"/>
  <c r="J1220" i="1"/>
  <c r="L1226" i="1"/>
  <c r="K1231" i="1"/>
  <c r="F1269" i="1"/>
  <c r="F1272" i="1"/>
  <c r="F1273" i="1"/>
  <c r="M1284" i="1"/>
  <c r="N1284" i="1" s="1"/>
  <c r="N1274" i="1"/>
  <c r="M1288" i="1"/>
  <c r="N1282" i="1"/>
  <c r="N1279" i="1"/>
  <c r="N1271" i="1"/>
  <c r="N1283" i="1"/>
  <c r="J1312" i="1"/>
  <c r="I1318" i="1"/>
  <c r="M1346" i="1"/>
  <c r="N1338" i="1"/>
  <c r="N1330" i="1"/>
  <c r="M1342" i="1"/>
  <c r="N1342" i="1" s="1"/>
  <c r="N1332" i="1"/>
  <c r="N1337" i="1"/>
  <c r="N1329" i="1"/>
  <c r="N1340" i="1"/>
  <c r="N1339" i="1"/>
  <c r="N1331" i="1"/>
  <c r="W1347" i="1"/>
  <c r="X1341" i="1"/>
  <c r="P1355" i="1"/>
  <c r="N1362" i="1"/>
  <c r="M1370" i="1"/>
  <c r="N1370" i="1" s="1"/>
  <c r="N1360" i="1"/>
  <c r="N1367" i="1"/>
  <c r="N1359" i="1"/>
  <c r="N1368" i="1"/>
  <c r="N1365" i="1"/>
  <c r="N1357" i="1"/>
  <c r="M1374" i="1"/>
  <c r="R1450" i="1"/>
  <c r="R1442" i="1"/>
  <c r="R1449" i="1"/>
  <c r="R1441" i="1"/>
  <c r="Q1456" i="1"/>
  <c r="R1456" i="1" s="1"/>
  <c r="R1448" i="1"/>
  <c r="R1455" i="1"/>
  <c r="R1447" i="1"/>
  <c r="R1446" i="1"/>
  <c r="R1454" i="1"/>
  <c r="R1453" i="1"/>
  <c r="R1445" i="1"/>
  <c r="R1451" i="1"/>
  <c r="R1443" i="1"/>
  <c r="Q1460" i="1"/>
  <c r="H1478" i="1"/>
  <c r="H1470" i="1"/>
  <c r="G1489" i="1"/>
  <c r="H1481" i="1"/>
  <c r="H1473" i="1"/>
  <c r="G1485" i="1"/>
  <c r="H1485" i="1" s="1"/>
  <c r="H1476" i="1"/>
  <c r="H1484" i="1"/>
  <c r="H1479" i="1"/>
  <c r="H1471" i="1"/>
  <c r="H1482" i="1"/>
  <c r="H1474" i="1"/>
  <c r="H1483" i="1"/>
  <c r="H1477" i="1"/>
  <c r="H1475" i="1"/>
  <c r="Q1116" i="1"/>
  <c r="O1117" i="1"/>
  <c r="T1185" i="1"/>
  <c r="L1189" i="1"/>
  <c r="T1193" i="1"/>
  <c r="Q1202" i="1"/>
  <c r="O1203" i="1"/>
  <c r="J1217" i="1"/>
  <c r="E1284" i="1"/>
  <c r="F1284" i="1" s="1"/>
  <c r="F1278" i="1"/>
  <c r="F1282" i="1"/>
  <c r="F1275" i="1"/>
  <c r="P1281" i="1"/>
  <c r="P1273" i="1"/>
  <c r="P1278" i="1"/>
  <c r="P1270" i="1"/>
  <c r="F1283" i="1"/>
  <c r="J1303" i="1"/>
  <c r="I1317" i="1"/>
  <c r="I1313" i="1"/>
  <c r="J1313" i="1" s="1"/>
  <c r="J1309" i="1"/>
  <c r="J1301" i="1"/>
  <c r="J1304" i="1"/>
  <c r="J1311" i="1"/>
  <c r="J1310" i="1"/>
  <c r="J1302" i="1"/>
  <c r="O1342" i="1"/>
  <c r="P1342" i="1" s="1"/>
  <c r="P1335" i="1"/>
  <c r="P1327" i="1"/>
  <c r="P1337" i="1"/>
  <c r="P1329" i="1"/>
  <c r="P1340" i="1"/>
  <c r="P1334" i="1"/>
  <c r="P1336" i="1"/>
  <c r="P1328" i="1"/>
  <c r="Y1347" i="1"/>
  <c r="H1361" i="1"/>
  <c r="O1370" i="1"/>
  <c r="P1370" i="1" s="1"/>
  <c r="P1361" i="1"/>
  <c r="P1367" i="1"/>
  <c r="P1359" i="1"/>
  <c r="O1374" i="1"/>
  <c r="P1368" i="1"/>
  <c r="P1366" i="1"/>
  <c r="P1358" i="1"/>
  <c r="P1364" i="1"/>
  <c r="P1356" i="1"/>
  <c r="E1399" i="1"/>
  <c r="F1399" i="1" s="1"/>
  <c r="F1393" i="1"/>
  <c r="F1385" i="1"/>
  <c r="F1391" i="1"/>
  <c r="F1397" i="1"/>
  <c r="F1394" i="1"/>
  <c r="F1386" i="1"/>
  <c r="F1392" i="1"/>
  <c r="F1384" i="1"/>
  <c r="F1398" i="1"/>
  <c r="I1404" i="1"/>
  <c r="Z1507" i="1"/>
  <c r="Z1499" i="1"/>
  <c r="Z1509" i="1"/>
  <c r="Z1501" i="1"/>
  <c r="Y1514" i="1"/>
  <c r="Z1514" i="1" s="1"/>
  <c r="Z1506" i="1"/>
  <c r="Z1508" i="1"/>
  <c r="Z1502" i="1"/>
  <c r="Z1500" i="1"/>
  <c r="Y1518" i="1"/>
  <c r="Z1510" i="1"/>
  <c r="Z1512" i="1"/>
  <c r="Z1511" i="1"/>
  <c r="Z1505" i="1"/>
  <c r="Z1504" i="1"/>
  <c r="Z1503" i="1"/>
  <c r="L965" i="1"/>
  <c r="H990" i="1"/>
  <c r="F997" i="1"/>
  <c r="N1013" i="1"/>
  <c r="F1017" i="1"/>
  <c r="V1017" i="1"/>
  <c r="N1021" i="1"/>
  <c r="L1022" i="1"/>
  <c r="L1041" i="1"/>
  <c r="L1049" i="1"/>
  <c r="H1051" i="1"/>
  <c r="J1097" i="1"/>
  <c r="R1101" i="1"/>
  <c r="J1105" i="1"/>
  <c r="R1109" i="1"/>
  <c r="H1133" i="1"/>
  <c r="F1140" i="1"/>
  <c r="M1170" i="1"/>
  <c r="N1170" i="1" s="1"/>
  <c r="J1183" i="1"/>
  <c r="F1185" i="1"/>
  <c r="T1186" i="1"/>
  <c r="R1187" i="1"/>
  <c r="J1191" i="1"/>
  <c r="T1194" i="1"/>
  <c r="R1195" i="1"/>
  <c r="J1214" i="1"/>
  <c r="H1219" i="1"/>
  <c r="F1226" i="1"/>
  <c r="M1256" i="1"/>
  <c r="N1256" i="1" s="1"/>
  <c r="P1275" i="1"/>
  <c r="P1276" i="1"/>
  <c r="T1278" i="1"/>
  <c r="F1280" i="1"/>
  <c r="F1281" i="1"/>
  <c r="H1277" i="1"/>
  <c r="H1274" i="1"/>
  <c r="P1282" i="1"/>
  <c r="P1283" i="1"/>
  <c r="J1305" i="1"/>
  <c r="K1313" i="1"/>
  <c r="L1313" i="1" s="1"/>
  <c r="L1306" i="1"/>
  <c r="L1298" i="1"/>
  <c r="L1304" i="1"/>
  <c r="L1311" i="1"/>
  <c r="L1307" i="1"/>
  <c r="L1299" i="1"/>
  <c r="L1305" i="1"/>
  <c r="L1312" i="1"/>
  <c r="H1328" i="1"/>
  <c r="N1333" i="1"/>
  <c r="N1334" i="1"/>
  <c r="F1334" i="1"/>
  <c r="E1342" i="1"/>
  <c r="F1342" i="1" s="1"/>
  <c r="F1336" i="1"/>
  <c r="F1328" i="1"/>
  <c r="F1333" i="1"/>
  <c r="F1340" i="1"/>
  <c r="F1335" i="1"/>
  <c r="F1327" i="1"/>
  <c r="P1341" i="1"/>
  <c r="P1365" i="1"/>
  <c r="E1374" i="1"/>
  <c r="F1366" i="1"/>
  <c r="F1358" i="1"/>
  <c r="E1370" i="1"/>
  <c r="F1370" i="1" s="1"/>
  <c r="F1364" i="1"/>
  <c r="F1356" i="1"/>
  <c r="F1363" i="1"/>
  <c r="F1355" i="1"/>
  <c r="F1368" i="1"/>
  <c r="F1361" i="1"/>
  <c r="S1375" i="1"/>
  <c r="T1369" i="1"/>
  <c r="E1375" i="1"/>
  <c r="F1387" i="1"/>
  <c r="N1391" i="1"/>
  <c r="N1394" i="1"/>
  <c r="I1399" i="1"/>
  <c r="J1399" i="1" s="1"/>
  <c r="K1404" i="1"/>
  <c r="H1413" i="1"/>
  <c r="Z1423" i="1"/>
  <c r="Y1428" i="1"/>
  <c r="Z1428" i="1" s="1"/>
  <c r="Z1420" i="1"/>
  <c r="Z1425" i="1"/>
  <c r="Z1417" i="1"/>
  <c r="Z1422" i="1"/>
  <c r="Z1414" i="1"/>
  <c r="Z1426" i="1"/>
  <c r="Z1419" i="1"/>
  <c r="Z1421" i="1"/>
  <c r="Z1413" i="1"/>
  <c r="J1446" i="1"/>
  <c r="J1453" i="1"/>
  <c r="J1445" i="1"/>
  <c r="I1460" i="1"/>
  <c r="I1456" i="1"/>
  <c r="J1456" i="1" s="1"/>
  <c r="J1452" i="1"/>
  <c r="J1444" i="1"/>
  <c r="J1455" i="1"/>
  <c r="J1451" i="1"/>
  <c r="J1443" i="1"/>
  <c r="J1450" i="1"/>
  <c r="J1442" i="1"/>
  <c r="J1454" i="1"/>
  <c r="J1449" i="1"/>
  <c r="J1441" i="1"/>
  <c r="J1447" i="1"/>
  <c r="I1284" i="1"/>
  <c r="J1284" i="1" s="1"/>
  <c r="G1342" i="1"/>
  <c r="H1342" i="1" s="1"/>
  <c r="H1339" i="1"/>
  <c r="H1331" i="1"/>
  <c r="H1333" i="1"/>
  <c r="G1346" i="1"/>
  <c r="H1340" i="1"/>
  <c r="H1338" i="1"/>
  <c r="H1330" i="1"/>
  <c r="H1332" i="1"/>
  <c r="Q1347" i="1"/>
  <c r="R1341" i="1"/>
  <c r="G1370" i="1"/>
  <c r="H1370" i="1" s="1"/>
  <c r="H1365" i="1"/>
  <c r="H1357" i="1"/>
  <c r="H1363" i="1"/>
  <c r="H1355" i="1"/>
  <c r="H1368" i="1"/>
  <c r="H1362" i="1"/>
  <c r="H1360" i="1"/>
  <c r="V1369" i="1"/>
  <c r="M1490" i="1"/>
  <c r="N1484" i="1"/>
  <c r="G1347" i="1"/>
  <c r="H1341" i="1"/>
  <c r="R1419" i="1"/>
  <c r="Q1432" i="1"/>
  <c r="Q1428" i="1"/>
  <c r="R1428" i="1" s="1"/>
  <c r="R1424" i="1"/>
  <c r="R1416" i="1"/>
  <c r="R1421" i="1"/>
  <c r="R1413" i="1"/>
  <c r="R1418" i="1"/>
  <c r="R1426" i="1"/>
  <c r="R1423" i="1"/>
  <c r="R1415" i="1"/>
  <c r="R1425" i="1"/>
  <c r="R1417" i="1"/>
  <c r="S1428" i="1"/>
  <c r="T1428" i="1" s="1"/>
  <c r="T1427" i="1"/>
  <c r="S1433" i="1"/>
  <c r="X1416" i="1"/>
  <c r="P1420" i="1"/>
  <c r="X1424" i="1"/>
  <c r="P1426" i="1"/>
  <c r="X1426" i="1"/>
  <c r="J1427" i="1"/>
  <c r="R1427" i="1"/>
  <c r="Z1427" i="1"/>
  <c r="W1432" i="1"/>
  <c r="P1444" i="1"/>
  <c r="H1448" i="1"/>
  <c r="P1452" i="1"/>
  <c r="H1454" i="1"/>
  <c r="P1454" i="1"/>
  <c r="F1455" i="1"/>
  <c r="N1455" i="1"/>
  <c r="V1455" i="1"/>
  <c r="O1460" i="1"/>
  <c r="F1472" i="1"/>
  <c r="N1476" i="1"/>
  <c r="F1480" i="1"/>
  <c r="F1483" i="1"/>
  <c r="N1483" i="1"/>
  <c r="L1484" i="1"/>
  <c r="W1518" i="1"/>
  <c r="X1512" i="1"/>
  <c r="X1510" i="1"/>
  <c r="X1502" i="1"/>
  <c r="X1504" i="1"/>
  <c r="X1509" i="1"/>
  <c r="W1514" i="1"/>
  <c r="X1514" i="1" s="1"/>
  <c r="X1511" i="1"/>
  <c r="X1503" i="1"/>
  <c r="L1513" i="1"/>
  <c r="F1585" i="1"/>
  <c r="F1597" i="1"/>
  <c r="K1605" i="1"/>
  <c r="L1599" i="1"/>
  <c r="J1619" i="1"/>
  <c r="J1618" i="1"/>
  <c r="J1625" i="1"/>
  <c r="J1617" i="1"/>
  <c r="I1632" i="1"/>
  <c r="I1628" i="1"/>
  <c r="J1628" i="1" s="1"/>
  <c r="J1624" i="1"/>
  <c r="J1616" i="1"/>
  <c r="J1622" i="1"/>
  <c r="J1614" i="1"/>
  <c r="R1626" i="1"/>
  <c r="H1647" i="1"/>
  <c r="H1650" i="1"/>
  <c r="H1642" i="1"/>
  <c r="G1661" i="1"/>
  <c r="H1653" i="1"/>
  <c r="H1645" i="1"/>
  <c r="G1657" i="1"/>
  <c r="H1657" i="1" s="1"/>
  <c r="H1648" i="1"/>
  <c r="H1654" i="1"/>
  <c r="H1646" i="1"/>
  <c r="F1656" i="1"/>
  <c r="E1805" i="1"/>
  <c r="E1800" i="1"/>
  <c r="F1800" i="1" s="1"/>
  <c r="F1799" i="1"/>
  <c r="F1298" i="1"/>
  <c r="N1302" i="1"/>
  <c r="F1306" i="1"/>
  <c r="H1309" i="1"/>
  <c r="N1310" i="1"/>
  <c r="J1327" i="1"/>
  <c r="Z1327" i="1"/>
  <c r="R1331" i="1"/>
  <c r="J1335" i="1"/>
  <c r="Z1335" i="1"/>
  <c r="R1339" i="1"/>
  <c r="R1357" i="1"/>
  <c r="J1361" i="1"/>
  <c r="R1365" i="1"/>
  <c r="H1389" i="1"/>
  <c r="X1414" i="1"/>
  <c r="L1416" i="1"/>
  <c r="P1418" i="1"/>
  <c r="T1420" i="1"/>
  <c r="X1422" i="1"/>
  <c r="L1424" i="1"/>
  <c r="K1432" i="1"/>
  <c r="H1442" i="1"/>
  <c r="T1444" i="1"/>
  <c r="P1446" i="1"/>
  <c r="L1448" i="1"/>
  <c r="H1450" i="1"/>
  <c r="T1452" i="1"/>
  <c r="S1460" i="1"/>
  <c r="N1470" i="1"/>
  <c r="J1472" i="1"/>
  <c r="F1474" i="1"/>
  <c r="N1478" i="1"/>
  <c r="J1480" i="1"/>
  <c r="F1482" i="1"/>
  <c r="P1512" i="1"/>
  <c r="P1506" i="1"/>
  <c r="P1508" i="1"/>
  <c r="P1500" i="1"/>
  <c r="P1505" i="1"/>
  <c r="O1514" i="1"/>
  <c r="P1514" i="1" s="1"/>
  <c r="P1507" i="1"/>
  <c r="Z1513" i="1"/>
  <c r="R1537" i="1"/>
  <c r="R1529" i="1"/>
  <c r="R1536" i="1"/>
  <c r="R1535" i="1"/>
  <c r="R1527" i="1"/>
  <c r="Q1542" i="1"/>
  <c r="R1542" i="1" s="1"/>
  <c r="R1534" i="1"/>
  <c r="R1532" i="1"/>
  <c r="F1590" i="1"/>
  <c r="N1597" i="1"/>
  <c r="N1593" i="1"/>
  <c r="N1589" i="1"/>
  <c r="N1585" i="1"/>
  <c r="N1599" i="1"/>
  <c r="N1594" i="1"/>
  <c r="N1590" i="1"/>
  <c r="N1586" i="1"/>
  <c r="N1598" i="1"/>
  <c r="M1604" i="1"/>
  <c r="R1617" i="1"/>
  <c r="R1625" i="1"/>
  <c r="H1643" i="1"/>
  <c r="H1656" i="1"/>
  <c r="E1686" i="1"/>
  <c r="F1686" i="1" s="1"/>
  <c r="F1678" i="1"/>
  <c r="F1676" i="1"/>
  <c r="F1674" i="1"/>
  <c r="F1672" i="1"/>
  <c r="F1683" i="1"/>
  <c r="E1690" i="1"/>
  <c r="F1680" i="1"/>
  <c r="F1684" i="1"/>
  <c r="F1679" i="1"/>
  <c r="V1703" i="1"/>
  <c r="J1711" i="1"/>
  <c r="J1703" i="1"/>
  <c r="J1713" i="1"/>
  <c r="J1708" i="1"/>
  <c r="J1700" i="1"/>
  <c r="J1712" i="1"/>
  <c r="J1709" i="1"/>
  <c r="J1701" i="1"/>
  <c r="I1718" i="1"/>
  <c r="J1702" i="1"/>
  <c r="J1704" i="1"/>
  <c r="I1714" i="1"/>
  <c r="J1714" i="1" s="1"/>
  <c r="J1705" i="1"/>
  <c r="I1772" i="1"/>
  <c r="J1772" i="1" s="1"/>
  <c r="I1346" i="1"/>
  <c r="Y1346" i="1"/>
  <c r="Q1374" i="1"/>
  <c r="P1413" i="1"/>
  <c r="X1417" i="1"/>
  <c r="P1421" i="1"/>
  <c r="X1425" i="1"/>
  <c r="O1428" i="1"/>
  <c r="P1428" i="1" s="1"/>
  <c r="W1428" i="1"/>
  <c r="X1428" i="1" s="1"/>
  <c r="H1443" i="1"/>
  <c r="P1447" i="1"/>
  <c r="H1451" i="1"/>
  <c r="G1456" i="1"/>
  <c r="H1456" i="1" s="1"/>
  <c r="O1456" i="1"/>
  <c r="P1456" i="1" s="1"/>
  <c r="F1471" i="1"/>
  <c r="N1475" i="1"/>
  <c r="F1479" i="1"/>
  <c r="E1485" i="1"/>
  <c r="F1485" i="1" s="1"/>
  <c r="M1485" i="1"/>
  <c r="N1485" i="1" s="1"/>
  <c r="R1511" i="1"/>
  <c r="R1503" i="1"/>
  <c r="R1505" i="1"/>
  <c r="Q1518" i="1"/>
  <c r="Q1514" i="1"/>
  <c r="R1514" i="1" s="1"/>
  <c r="R1510" i="1"/>
  <c r="R1504" i="1"/>
  <c r="H1561" i="1"/>
  <c r="H1564" i="1"/>
  <c r="H1556" i="1"/>
  <c r="G1575" i="1"/>
  <c r="H1567" i="1"/>
  <c r="H1559" i="1"/>
  <c r="G1571" i="1"/>
  <c r="H1571" i="1" s="1"/>
  <c r="H1562" i="1"/>
  <c r="H1568" i="1"/>
  <c r="H1560" i="1"/>
  <c r="P1594" i="1"/>
  <c r="P1590" i="1"/>
  <c r="P1586" i="1"/>
  <c r="P1598" i="1"/>
  <c r="P1595" i="1"/>
  <c r="P1591" i="1"/>
  <c r="P1587" i="1"/>
  <c r="O1604" i="1"/>
  <c r="P1596" i="1"/>
  <c r="P1592" i="1"/>
  <c r="P1588" i="1"/>
  <c r="P1599" i="1"/>
  <c r="R1616" i="1"/>
  <c r="O1633" i="1"/>
  <c r="H1651" i="1"/>
  <c r="P1416" i="1"/>
  <c r="X1420" i="1"/>
  <c r="P1424" i="1"/>
  <c r="O1432" i="1"/>
  <c r="H1444" i="1"/>
  <c r="P1448" i="1"/>
  <c r="H1452" i="1"/>
  <c r="G1460" i="1"/>
  <c r="N1472" i="1"/>
  <c r="F1476" i="1"/>
  <c r="N1480" i="1"/>
  <c r="G1518" i="1"/>
  <c r="H1512" i="1"/>
  <c r="H1510" i="1"/>
  <c r="H1502" i="1"/>
  <c r="H1504" i="1"/>
  <c r="H1509" i="1"/>
  <c r="G1514" i="1"/>
  <c r="H1514" i="1" s="1"/>
  <c r="H1511" i="1"/>
  <c r="Q1519" i="1"/>
  <c r="R1513" i="1"/>
  <c r="J1533" i="1"/>
  <c r="J1539" i="1"/>
  <c r="J1531" i="1"/>
  <c r="I1546" i="1"/>
  <c r="I1542" i="1"/>
  <c r="J1542" i="1" s="1"/>
  <c r="J1538" i="1"/>
  <c r="J1530" i="1"/>
  <c r="J1536" i="1"/>
  <c r="J1528" i="1"/>
  <c r="O1547" i="1"/>
  <c r="F1595" i="1"/>
  <c r="F1591" i="1"/>
  <c r="F1587" i="1"/>
  <c r="F1599" i="1"/>
  <c r="E1604" i="1"/>
  <c r="F1596" i="1"/>
  <c r="F1592" i="1"/>
  <c r="F1588" i="1"/>
  <c r="F1598" i="1"/>
  <c r="E1600" i="1"/>
  <c r="F1600" i="1" s="1"/>
  <c r="R1624" i="1"/>
  <c r="V1712" i="1"/>
  <c r="V1705" i="1"/>
  <c r="U1718" i="1"/>
  <c r="V1710" i="1"/>
  <c r="V1702" i="1"/>
  <c r="V1708" i="1"/>
  <c r="V1709" i="1"/>
  <c r="V1699" i="1"/>
  <c r="V1700" i="1"/>
  <c r="U1714" i="1"/>
  <c r="V1714" i="1" s="1"/>
  <c r="V1711" i="1"/>
  <c r="V1701" i="1"/>
  <c r="V1704" i="1"/>
  <c r="F1742" i="1"/>
  <c r="E1748" i="1"/>
  <c r="I1777" i="1"/>
  <c r="J1771" i="1"/>
  <c r="N1301" i="1"/>
  <c r="N1309" i="1"/>
  <c r="J1328" i="1"/>
  <c r="J1356" i="1"/>
  <c r="H1388" i="1"/>
  <c r="X1415" i="1"/>
  <c r="P1419" i="1"/>
  <c r="X1423" i="1"/>
  <c r="P1441" i="1"/>
  <c r="L1443" i="1"/>
  <c r="H1445" i="1"/>
  <c r="P1449" i="1"/>
  <c r="J1471" i="1"/>
  <c r="F1473" i="1"/>
  <c r="N1477" i="1"/>
  <c r="F1481" i="1"/>
  <c r="E1489" i="1"/>
  <c r="H1500" i="1"/>
  <c r="P1504" i="1"/>
  <c r="R1506" i="1"/>
  <c r="J1507" i="1"/>
  <c r="J1499" i="1"/>
  <c r="J1509" i="1"/>
  <c r="J1501" i="1"/>
  <c r="I1514" i="1"/>
  <c r="J1514" i="1" s="1"/>
  <c r="J1506" i="1"/>
  <c r="J1508" i="1"/>
  <c r="H1513" i="1"/>
  <c r="I1519" i="1"/>
  <c r="R1531" i="1"/>
  <c r="J1540" i="1"/>
  <c r="H1565" i="1"/>
  <c r="H1570" i="1"/>
  <c r="N1588" i="1"/>
  <c r="N1595" i="1"/>
  <c r="G1604" i="1"/>
  <c r="H1596" i="1"/>
  <c r="H1592" i="1"/>
  <c r="H1588" i="1"/>
  <c r="H1598" i="1"/>
  <c r="H1597" i="1"/>
  <c r="H1593" i="1"/>
  <c r="H1589" i="1"/>
  <c r="H1585" i="1"/>
  <c r="H1594" i="1"/>
  <c r="H1590" i="1"/>
  <c r="H1586" i="1"/>
  <c r="G1600" i="1"/>
  <c r="H1600" i="1" s="1"/>
  <c r="J1613" i="1"/>
  <c r="H1644" i="1"/>
  <c r="F1671" i="1"/>
  <c r="F1682" i="1"/>
  <c r="J1706" i="1"/>
  <c r="P1422" i="1"/>
  <c r="K1514" i="1"/>
  <c r="L1514" i="1" s="1"/>
  <c r="U1719" i="1"/>
  <c r="V1713" i="1"/>
  <c r="I1605" i="1"/>
  <c r="J1599" i="1"/>
  <c r="R1623" i="1"/>
  <c r="R1615" i="1"/>
  <c r="R1622" i="1"/>
  <c r="R1614" i="1"/>
  <c r="R1621" i="1"/>
  <c r="R1613" i="1"/>
  <c r="Q1628" i="1"/>
  <c r="R1628" i="1" s="1"/>
  <c r="R1620" i="1"/>
  <c r="R1618" i="1"/>
  <c r="H1627" i="1"/>
  <c r="R1627" i="1"/>
  <c r="M1518" i="1"/>
  <c r="G1519" i="1"/>
  <c r="W1519" i="1"/>
  <c r="H1529" i="1"/>
  <c r="P1533" i="1"/>
  <c r="H1537" i="1"/>
  <c r="G1542" i="1"/>
  <c r="H1542" i="1" s="1"/>
  <c r="O1542" i="1"/>
  <c r="P1542" i="1" s="1"/>
  <c r="E1546" i="1"/>
  <c r="U1546" i="1"/>
  <c r="S1547" i="1"/>
  <c r="F1557" i="1"/>
  <c r="N1561" i="1"/>
  <c r="F1565" i="1"/>
  <c r="E1571" i="1"/>
  <c r="F1571" i="1" s="1"/>
  <c r="M1571" i="1"/>
  <c r="N1571" i="1" s="1"/>
  <c r="H1615" i="1"/>
  <c r="P1619" i="1"/>
  <c r="H1623" i="1"/>
  <c r="G1628" i="1"/>
  <c r="H1628" i="1" s="1"/>
  <c r="O1628" i="1"/>
  <c r="P1628" i="1" s="1"/>
  <c r="F1643" i="1"/>
  <c r="N1647" i="1"/>
  <c r="F1651" i="1"/>
  <c r="E1657" i="1"/>
  <c r="F1657" i="1" s="1"/>
  <c r="M1657" i="1"/>
  <c r="N1657" i="1" s="1"/>
  <c r="J1681" i="1"/>
  <c r="I1686" i="1"/>
  <c r="J1686" i="1" s="1"/>
  <c r="H1706" i="1"/>
  <c r="H1707" i="1"/>
  <c r="H1708" i="1"/>
  <c r="E1714" i="1"/>
  <c r="F1714" i="1" s="1"/>
  <c r="F1736" i="1"/>
  <c r="F1728" i="1"/>
  <c r="E1747" i="1"/>
  <c r="F1739" i="1"/>
  <c r="F1734" i="1"/>
  <c r="E1743" i="1"/>
  <c r="F1743" i="1" s="1"/>
  <c r="F1737" i="1"/>
  <c r="F1729" i="1"/>
  <c r="N1741" i="1"/>
  <c r="N1742" i="1"/>
  <c r="L1771" i="1"/>
  <c r="L1766" i="1"/>
  <c r="L1762" i="1"/>
  <c r="L1758" i="1"/>
  <c r="L1767" i="1"/>
  <c r="L1763" i="1"/>
  <c r="L1759" i="1"/>
  <c r="H1771" i="1"/>
  <c r="P1788" i="1"/>
  <c r="P1796" i="1"/>
  <c r="H1790" i="1"/>
  <c r="H1797" i="1"/>
  <c r="H1789" i="1"/>
  <c r="G1804" i="1"/>
  <c r="H1796" i="1"/>
  <c r="H1788" i="1"/>
  <c r="G1800" i="1"/>
  <c r="H1800" i="1" s="1"/>
  <c r="H1795" i="1"/>
  <c r="H1787" i="1"/>
  <c r="P1798" i="1"/>
  <c r="F1816" i="1"/>
  <c r="F1819" i="1"/>
  <c r="F1827" i="1"/>
  <c r="E1920" i="1"/>
  <c r="F1914" i="1"/>
  <c r="J1939" i="1"/>
  <c r="P1527" i="1"/>
  <c r="H1531" i="1"/>
  <c r="P1535" i="1"/>
  <c r="H1539" i="1"/>
  <c r="F1559" i="1"/>
  <c r="N1563" i="1"/>
  <c r="J1565" i="1"/>
  <c r="F1567" i="1"/>
  <c r="E1575" i="1"/>
  <c r="K1576" i="1"/>
  <c r="P1613" i="1"/>
  <c r="H1617" i="1"/>
  <c r="T1619" i="1"/>
  <c r="P1621" i="1"/>
  <c r="L1623" i="1"/>
  <c r="H1625" i="1"/>
  <c r="J1643" i="1"/>
  <c r="F1645" i="1"/>
  <c r="N1649" i="1"/>
  <c r="J1651" i="1"/>
  <c r="F1653" i="1"/>
  <c r="E1661" i="1"/>
  <c r="K1662" i="1"/>
  <c r="F1703" i="1"/>
  <c r="N1712" i="1"/>
  <c r="N1709" i="1"/>
  <c r="N1701" i="1"/>
  <c r="N1706" i="1"/>
  <c r="K1719" i="1"/>
  <c r="N1728" i="1"/>
  <c r="G1747" i="1"/>
  <c r="H1739" i="1"/>
  <c r="H1731" i="1"/>
  <c r="G1743" i="1"/>
  <c r="H1743" i="1" s="1"/>
  <c r="H1734" i="1"/>
  <c r="H1742" i="1"/>
  <c r="H1737" i="1"/>
  <c r="H1729" i="1"/>
  <c r="H1740" i="1"/>
  <c r="H1732" i="1"/>
  <c r="N1766" i="1"/>
  <c r="N1762" i="1"/>
  <c r="N1758" i="1"/>
  <c r="N1767" i="1"/>
  <c r="N1763" i="1"/>
  <c r="N1759" i="1"/>
  <c r="N1770" i="1"/>
  <c r="H1786" i="1"/>
  <c r="P1787" i="1"/>
  <c r="U1805" i="1"/>
  <c r="U1800" i="1"/>
  <c r="V1800" i="1" s="1"/>
  <c r="F1507" i="1"/>
  <c r="T1510" i="1"/>
  <c r="N1511" i="1"/>
  <c r="F1512" i="1"/>
  <c r="N1512" i="1"/>
  <c r="S1518" i="1"/>
  <c r="P1528" i="1"/>
  <c r="H1532" i="1"/>
  <c r="P1536" i="1"/>
  <c r="N1537" i="1"/>
  <c r="L1538" i="1"/>
  <c r="F1540" i="1"/>
  <c r="N1540" i="1"/>
  <c r="F1556" i="1"/>
  <c r="N1560" i="1"/>
  <c r="F1564" i="1"/>
  <c r="N1568" i="1"/>
  <c r="J1570" i="1"/>
  <c r="I1600" i="1"/>
  <c r="J1600" i="1" s="1"/>
  <c r="P1614" i="1"/>
  <c r="H1618" i="1"/>
  <c r="P1622" i="1"/>
  <c r="L1624" i="1"/>
  <c r="L1627" i="1"/>
  <c r="T1627" i="1"/>
  <c r="K1632" i="1"/>
  <c r="F1642" i="1"/>
  <c r="N1646" i="1"/>
  <c r="F1650" i="1"/>
  <c r="N1654" i="1"/>
  <c r="J1656" i="1"/>
  <c r="I1690" i="1"/>
  <c r="J1682" i="1"/>
  <c r="J1680" i="1"/>
  <c r="J1678" i="1"/>
  <c r="J1685" i="1"/>
  <c r="H1702" i="1"/>
  <c r="F1712" i="1"/>
  <c r="F1705" i="1"/>
  <c r="E1718" i="1"/>
  <c r="F1710" i="1"/>
  <c r="F1702" i="1"/>
  <c r="P1708" i="1"/>
  <c r="P1700" i="1"/>
  <c r="O1714" i="1"/>
  <c r="P1714" i="1" s="1"/>
  <c r="P1705" i="1"/>
  <c r="F1713" i="1"/>
  <c r="P1713" i="1"/>
  <c r="K1714" i="1"/>
  <c r="L1714" i="1" s="1"/>
  <c r="N1731" i="1"/>
  <c r="E1776" i="1"/>
  <c r="F1768" i="1"/>
  <c r="F1764" i="1"/>
  <c r="F1760" i="1"/>
  <c r="F1769" i="1"/>
  <c r="F1765" i="1"/>
  <c r="F1761" i="1"/>
  <c r="F1757" i="1"/>
  <c r="F1770" i="1"/>
  <c r="P1795" i="1"/>
  <c r="L1992" i="1"/>
  <c r="L1999" i="1"/>
  <c r="L1995" i="1"/>
  <c r="L1987" i="1"/>
  <c r="L1993" i="1"/>
  <c r="L1996" i="1"/>
  <c r="L1988" i="1"/>
  <c r="K2001" i="1"/>
  <c r="L2001" i="1" s="1"/>
  <c r="L1994" i="1"/>
  <c r="L1986" i="1"/>
  <c r="L1989" i="1"/>
  <c r="L1997" i="1"/>
  <c r="L1990" i="1"/>
  <c r="K2005" i="1"/>
  <c r="L1991" i="1"/>
  <c r="L2000" i="1"/>
  <c r="K1691" i="1"/>
  <c r="L1685" i="1"/>
  <c r="H1704" i="1"/>
  <c r="G1718" i="1"/>
  <c r="G1714" i="1"/>
  <c r="H1714" i="1" s="1"/>
  <c r="H1709" i="1"/>
  <c r="H1701" i="1"/>
  <c r="N1729" i="1"/>
  <c r="N1736" i="1"/>
  <c r="N1739" i="1"/>
  <c r="G1772" i="1"/>
  <c r="H1772" i="1" s="1"/>
  <c r="N1822" i="1"/>
  <c r="F1826" i="1"/>
  <c r="J1929" i="1"/>
  <c r="P1530" i="1"/>
  <c r="H1534" i="1"/>
  <c r="P1538" i="1"/>
  <c r="P1540" i="1"/>
  <c r="N1541" i="1"/>
  <c r="F1558" i="1"/>
  <c r="N1562" i="1"/>
  <c r="F1566" i="1"/>
  <c r="J1592" i="1"/>
  <c r="J1596" i="1"/>
  <c r="P1616" i="1"/>
  <c r="H1620" i="1"/>
  <c r="P1624" i="1"/>
  <c r="P1626" i="1"/>
  <c r="N1627" i="1"/>
  <c r="J1642" i="1"/>
  <c r="F1644" i="1"/>
  <c r="N1648" i="1"/>
  <c r="F1652" i="1"/>
  <c r="L1653" i="1"/>
  <c r="L1684" i="1"/>
  <c r="L1683" i="1"/>
  <c r="L1681" i="1"/>
  <c r="L1679" i="1"/>
  <c r="K1690" i="1"/>
  <c r="F1699" i="1"/>
  <c r="F1700" i="1"/>
  <c r="H1710" i="1"/>
  <c r="H1712" i="1"/>
  <c r="R1707" i="1"/>
  <c r="R1699" i="1"/>
  <c r="R1713" i="1"/>
  <c r="R1704" i="1"/>
  <c r="T1713" i="1"/>
  <c r="S1719" i="1"/>
  <c r="M1714" i="1"/>
  <c r="N1714" i="1" s="1"/>
  <c r="M1718" i="1"/>
  <c r="F1730" i="1"/>
  <c r="F1740" i="1"/>
  <c r="N1764" i="1"/>
  <c r="N1768" i="1"/>
  <c r="H1793" i="1"/>
  <c r="N1799" i="1"/>
  <c r="N1814" i="1"/>
  <c r="L1828" i="1"/>
  <c r="M1829" i="1"/>
  <c r="N1829" i="1" s="1"/>
  <c r="N1826" i="1"/>
  <c r="N1818" i="1"/>
  <c r="N1821" i="1"/>
  <c r="N1824" i="1"/>
  <c r="N1816" i="1"/>
  <c r="M1833" i="1"/>
  <c r="N1819" i="1"/>
  <c r="N1825" i="1"/>
  <c r="N1817" i="1"/>
  <c r="R1876" i="1"/>
  <c r="R1884" i="1"/>
  <c r="R1883" i="1"/>
  <c r="R1875" i="1"/>
  <c r="R1881" i="1"/>
  <c r="R1873" i="1"/>
  <c r="Q1886" i="1"/>
  <c r="R1886" i="1" s="1"/>
  <c r="R1878" i="1"/>
  <c r="Q1890" i="1"/>
  <c r="R1885" i="1"/>
  <c r="R1877" i="1"/>
  <c r="R1871" i="1"/>
  <c r="R1879" i="1"/>
  <c r="R1872" i="1"/>
  <c r="R1880" i="1"/>
  <c r="R1874" i="1"/>
  <c r="R1882" i="1"/>
  <c r="N1740" i="1"/>
  <c r="N1732" i="1"/>
  <c r="N1735" i="1"/>
  <c r="N1738" i="1"/>
  <c r="N1730" i="1"/>
  <c r="M1743" i="1"/>
  <c r="N1743" i="1" s="1"/>
  <c r="N1733" i="1"/>
  <c r="M1747" i="1"/>
  <c r="P1794" i="1"/>
  <c r="P1786" i="1"/>
  <c r="P1793" i="1"/>
  <c r="P1785" i="1"/>
  <c r="P1792" i="1"/>
  <c r="O1800" i="1"/>
  <c r="P1800" i="1" s="1"/>
  <c r="P1791" i="1"/>
  <c r="P1797" i="1"/>
  <c r="P1799" i="1"/>
  <c r="E1829" i="1"/>
  <c r="F1829" i="1" s="1"/>
  <c r="E1833" i="1"/>
  <c r="F1822" i="1"/>
  <c r="F1814" i="1"/>
  <c r="F1825" i="1"/>
  <c r="F1817" i="1"/>
  <c r="F1820" i="1"/>
  <c r="F1823" i="1"/>
  <c r="F1815" i="1"/>
  <c r="F1821" i="1"/>
  <c r="I1948" i="1"/>
  <c r="J1940" i="1"/>
  <c r="J1938" i="1"/>
  <c r="J1936" i="1"/>
  <c r="J1934" i="1"/>
  <c r="J1932" i="1"/>
  <c r="J1930" i="1"/>
  <c r="J1942" i="1"/>
  <c r="J1931" i="1"/>
  <c r="J1941" i="1"/>
  <c r="J1937" i="1"/>
  <c r="J1933" i="1"/>
  <c r="J1935" i="1"/>
  <c r="Q1804" i="1"/>
  <c r="G1833" i="1"/>
  <c r="J1844" i="1"/>
  <c r="J1856" i="1"/>
  <c r="H1857" i="1"/>
  <c r="I1858" i="1"/>
  <c r="J1858" i="1" s="1"/>
  <c r="M1915" i="1"/>
  <c r="N1915" i="1" s="1"/>
  <c r="K1977" i="1"/>
  <c r="L1971" i="1"/>
  <c r="T2049" i="1"/>
  <c r="T2056" i="1"/>
  <c r="T2048" i="1"/>
  <c r="S2062" i="1"/>
  <c r="T2054" i="1"/>
  <c r="T2046" i="1"/>
  <c r="T2053" i="1"/>
  <c r="T2045" i="1"/>
  <c r="S2058" i="1"/>
  <c r="T2058" i="1" s="1"/>
  <c r="T2057" i="1"/>
  <c r="T2055" i="1"/>
  <c r="T2051" i="1"/>
  <c r="T2043" i="1"/>
  <c r="T2052" i="1"/>
  <c r="T2044" i="1"/>
  <c r="L1730" i="1"/>
  <c r="L1738" i="1"/>
  <c r="H1758" i="1"/>
  <c r="P1760" i="1"/>
  <c r="H1762" i="1"/>
  <c r="P1764" i="1"/>
  <c r="H1766" i="1"/>
  <c r="P1768" i="1"/>
  <c r="O1776" i="1"/>
  <c r="J1786" i="1"/>
  <c r="F1788" i="1"/>
  <c r="V1788" i="1"/>
  <c r="R1790" i="1"/>
  <c r="N1792" i="1"/>
  <c r="J1794" i="1"/>
  <c r="F1796" i="1"/>
  <c r="V1796" i="1"/>
  <c r="E1804" i="1"/>
  <c r="U1804" i="1"/>
  <c r="S1805" i="1"/>
  <c r="L1816" i="1"/>
  <c r="H1818" i="1"/>
  <c r="L1824" i="1"/>
  <c r="H1826" i="1"/>
  <c r="J1848" i="1"/>
  <c r="P1851" i="1"/>
  <c r="G1886" i="1"/>
  <c r="H1886" i="1" s="1"/>
  <c r="H1881" i="1"/>
  <c r="H1873" i="1"/>
  <c r="H1880" i="1"/>
  <c r="H1872" i="1"/>
  <c r="H1884" i="1"/>
  <c r="H1878" i="1"/>
  <c r="H1883" i="1"/>
  <c r="H1875" i="1"/>
  <c r="E1915" i="1"/>
  <c r="F1915" i="1" s="1"/>
  <c r="K1948" i="1"/>
  <c r="L1940" i="1"/>
  <c r="L1938" i="1"/>
  <c r="L1936" i="1"/>
  <c r="L1934" i="1"/>
  <c r="L1932" i="1"/>
  <c r="L1930" i="1"/>
  <c r="L1942" i="1"/>
  <c r="L1941" i="1"/>
  <c r="L1939" i="1"/>
  <c r="L1937" i="1"/>
  <c r="L1935" i="1"/>
  <c r="L1933" i="1"/>
  <c r="L1931" i="1"/>
  <c r="L1929" i="1"/>
  <c r="K1944" i="1"/>
  <c r="L1944" i="1" s="1"/>
  <c r="F1957" i="1"/>
  <c r="N1963" i="1"/>
  <c r="N1969" i="1"/>
  <c r="V1964" i="1"/>
  <c r="V1970" i="1"/>
  <c r="V1963" i="1"/>
  <c r="V1969" i="1"/>
  <c r="V1961" i="1"/>
  <c r="U1976" i="1"/>
  <c r="V1968" i="1"/>
  <c r="V1960" i="1"/>
  <c r="U1972" i="1"/>
  <c r="V1972" i="1" s="1"/>
  <c r="V1966" i="1"/>
  <c r="V1958" i="1"/>
  <c r="N1971" i="1"/>
  <c r="L1735" i="1"/>
  <c r="I1748" i="1"/>
  <c r="J1787" i="1"/>
  <c r="R1791" i="1"/>
  <c r="N1793" i="1"/>
  <c r="J1795" i="1"/>
  <c r="F1797" i="1"/>
  <c r="V1797" i="1"/>
  <c r="J1799" i="1"/>
  <c r="R1799" i="1"/>
  <c r="H1815" i="1"/>
  <c r="H1823" i="1"/>
  <c r="H1828" i="1"/>
  <c r="I1834" i="1"/>
  <c r="J1843" i="1"/>
  <c r="H1850" i="1"/>
  <c r="J1880" i="1"/>
  <c r="J1872" i="1"/>
  <c r="J1884" i="1"/>
  <c r="J1879" i="1"/>
  <c r="J1871" i="1"/>
  <c r="J1877" i="1"/>
  <c r="I1890" i="1"/>
  <c r="I1886" i="1"/>
  <c r="J1886" i="1" s="1"/>
  <c r="J1882" i="1"/>
  <c r="J1874" i="1"/>
  <c r="H1912" i="1"/>
  <c r="H1904" i="1"/>
  <c r="H1913" i="1"/>
  <c r="H1907" i="1"/>
  <c r="H1905" i="1"/>
  <c r="H1908" i="1"/>
  <c r="H1900" i="1"/>
  <c r="G1915" i="1"/>
  <c r="H1915" i="1" s="1"/>
  <c r="H1906" i="1"/>
  <c r="H1914" i="1"/>
  <c r="N1958" i="1"/>
  <c r="F1965" i="1"/>
  <c r="I2035" i="1"/>
  <c r="J2029" i="1"/>
  <c r="L2053" i="1"/>
  <c r="L2045" i="1"/>
  <c r="L2056" i="1"/>
  <c r="L2052" i="1"/>
  <c r="L2044" i="1"/>
  <c r="L2050" i="1"/>
  <c r="L2049" i="1"/>
  <c r="L2046" i="1"/>
  <c r="L2054" i="1"/>
  <c r="K2058" i="1"/>
  <c r="L2058" i="1" s="1"/>
  <c r="L2051" i="1"/>
  <c r="L2043" i="1"/>
  <c r="P2227" i="1"/>
  <c r="O2234" i="1"/>
  <c r="P2228" i="1"/>
  <c r="P2226" i="1"/>
  <c r="O2230" i="1"/>
  <c r="P2230" i="1" s="1"/>
  <c r="P2216" i="1"/>
  <c r="P2225" i="1"/>
  <c r="P2224" i="1"/>
  <c r="P2223" i="1"/>
  <c r="P2215" i="1"/>
  <c r="P2229" i="1"/>
  <c r="P2222" i="1"/>
  <c r="P2221" i="1"/>
  <c r="P2220" i="1"/>
  <c r="P2219" i="1"/>
  <c r="P2217" i="1"/>
  <c r="P2218" i="1"/>
  <c r="J1788" i="1"/>
  <c r="R1792" i="1"/>
  <c r="J1796" i="1"/>
  <c r="I1800" i="1"/>
  <c r="J1800" i="1" s="1"/>
  <c r="Q1800" i="1"/>
  <c r="R1800" i="1" s="1"/>
  <c r="I1804" i="1"/>
  <c r="H1820" i="1"/>
  <c r="I1829" i="1"/>
  <c r="J1829" i="1" s="1"/>
  <c r="J1852" i="1"/>
  <c r="O1862" i="1"/>
  <c r="P1854" i="1"/>
  <c r="P1850" i="1"/>
  <c r="P1846" i="1"/>
  <c r="P1856" i="1"/>
  <c r="P1853" i="1"/>
  <c r="P1849" i="1"/>
  <c r="P1845" i="1"/>
  <c r="N1857" i="1"/>
  <c r="M1976" i="1"/>
  <c r="N1968" i="1"/>
  <c r="N1960" i="1"/>
  <c r="N1970" i="1"/>
  <c r="N1967" i="1"/>
  <c r="N1959" i="1"/>
  <c r="N1965" i="1"/>
  <c r="N1957" i="1"/>
  <c r="N1964" i="1"/>
  <c r="M1972" i="1"/>
  <c r="N1972" i="1" s="1"/>
  <c r="N1962" i="1"/>
  <c r="L2055" i="1"/>
  <c r="L1710" i="1"/>
  <c r="L1729" i="1"/>
  <c r="L1737" i="1"/>
  <c r="R1785" i="1"/>
  <c r="N1787" i="1"/>
  <c r="J1789" i="1"/>
  <c r="F1791" i="1"/>
  <c r="V1791" i="1"/>
  <c r="N1795" i="1"/>
  <c r="L1796" i="1"/>
  <c r="L1815" i="1"/>
  <c r="H1817" i="1"/>
  <c r="L1823" i="1"/>
  <c r="H1825" i="1"/>
  <c r="L1827" i="1"/>
  <c r="K1829" i="1"/>
  <c r="L1829" i="1" s="1"/>
  <c r="H1845" i="1"/>
  <c r="P1848" i="1"/>
  <c r="H1854" i="1"/>
  <c r="H1902" i="1"/>
  <c r="G1919" i="1"/>
  <c r="N1961" i="1"/>
  <c r="G2034" i="1"/>
  <c r="H2026" i="1"/>
  <c r="H2024" i="1"/>
  <c r="H2022" i="1"/>
  <c r="H2020" i="1"/>
  <c r="H2018" i="1"/>
  <c r="H2016" i="1"/>
  <c r="H2027" i="1"/>
  <c r="H2025" i="1"/>
  <c r="H2023" i="1"/>
  <c r="H2021" i="1"/>
  <c r="H2019" i="1"/>
  <c r="H2017" i="1"/>
  <c r="G2030" i="1"/>
  <c r="H2030" i="1" s="1"/>
  <c r="H2028" i="1"/>
  <c r="K2062" i="1"/>
  <c r="I2207" i="1"/>
  <c r="J2201" i="1"/>
  <c r="I2202" i="1"/>
  <c r="J2202" i="1" s="1"/>
  <c r="H1852" i="1"/>
  <c r="H1848" i="1"/>
  <c r="H1844" i="1"/>
  <c r="H1856" i="1"/>
  <c r="H1855" i="1"/>
  <c r="H1851" i="1"/>
  <c r="H1847" i="1"/>
  <c r="H1843" i="1"/>
  <c r="J1943" i="1"/>
  <c r="F1964" i="1"/>
  <c r="F1970" i="1"/>
  <c r="F1963" i="1"/>
  <c r="F1969" i="1"/>
  <c r="F1961" i="1"/>
  <c r="E1976" i="1"/>
  <c r="F1968" i="1"/>
  <c r="F1960" i="1"/>
  <c r="E1972" i="1"/>
  <c r="F1972" i="1" s="1"/>
  <c r="F1966" i="1"/>
  <c r="F1958" i="1"/>
  <c r="T1971" i="1"/>
  <c r="S1977" i="1"/>
  <c r="J2027" i="1"/>
  <c r="J2025" i="1"/>
  <c r="J2023" i="1"/>
  <c r="J2021" i="1"/>
  <c r="J2019" i="1"/>
  <c r="J2028" i="1"/>
  <c r="I2034" i="1"/>
  <c r="J2018" i="1"/>
  <c r="J2024" i="1"/>
  <c r="J2015" i="1"/>
  <c r="J2020" i="1"/>
  <c r="J2017" i="1"/>
  <c r="J2026" i="1"/>
  <c r="J2022" i="1"/>
  <c r="J2016" i="1"/>
  <c r="I2030" i="1"/>
  <c r="J2030" i="1" s="1"/>
  <c r="P2051" i="1"/>
  <c r="P2043" i="1"/>
  <c r="P2050" i="1"/>
  <c r="P2048" i="1"/>
  <c r="P2055" i="1"/>
  <c r="P2047" i="1"/>
  <c r="P2053" i="1"/>
  <c r="P2056" i="1"/>
  <c r="P2054" i="1"/>
  <c r="O2062" i="1"/>
  <c r="P2052" i="1"/>
  <c r="P2045" i="1"/>
  <c r="P2044" i="1"/>
  <c r="J1853" i="1"/>
  <c r="J1849" i="1"/>
  <c r="J1845" i="1"/>
  <c r="I1862" i="1"/>
  <c r="J1854" i="1"/>
  <c r="J1850" i="1"/>
  <c r="J1846" i="1"/>
  <c r="G1858" i="1"/>
  <c r="H1858" i="1" s="1"/>
  <c r="H1885" i="1"/>
  <c r="G1891" i="1"/>
  <c r="K1949" i="1"/>
  <c r="L1943" i="1"/>
  <c r="F1959" i="1"/>
  <c r="J2000" i="1"/>
  <c r="I2006" i="1"/>
  <c r="P1871" i="1"/>
  <c r="P1879" i="1"/>
  <c r="F1903" i="1"/>
  <c r="N1907" i="1"/>
  <c r="F1911" i="1"/>
  <c r="E1919" i="1"/>
  <c r="K1920" i="1"/>
  <c r="H1939" i="1"/>
  <c r="H1941" i="1"/>
  <c r="G1949" i="1"/>
  <c r="T1959" i="1"/>
  <c r="L1963" i="1"/>
  <c r="T1967" i="1"/>
  <c r="Q1976" i="1"/>
  <c r="J2086" i="1"/>
  <c r="J2081" i="1"/>
  <c r="J2073" i="1"/>
  <c r="J2085" i="1"/>
  <c r="J2084" i="1"/>
  <c r="J2076" i="1"/>
  <c r="J2082" i="1"/>
  <c r="J2074" i="1"/>
  <c r="J2077" i="1"/>
  <c r="I2091" i="1"/>
  <c r="F2110" i="1"/>
  <c r="E2116" i="1"/>
  <c r="F2116" i="1" s="1"/>
  <c r="L2136" i="1"/>
  <c r="L2135" i="1"/>
  <c r="L2134" i="1"/>
  <c r="K2148" i="1"/>
  <c r="L2140" i="1"/>
  <c r="L2132" i="1"/>
  <c r="L2139" i="1"/>
  <c r="L2131" i="1"/>
  <c r="U2144" i="1"/>
  <c r="V2144" i="1" s="1"/>
  <c r="N2172" i="1"/>
  <c r="N2166" i="1"/>
  <c r="N2158" i="1"/>
  <c r="M2177" i="1"/>
  <c r="N2169" i="1"/>
  <c r="N2161" i="1"/>
  <c r="N2171" i="1"/>
  <c r="N2164" i="1"/>
  <c r="N2170" i="1"/>
  <c r="N2162" i="1"/>
  <c r="N2165" i="1"/>
  <c r="J2373" i="1"/>
  <c r="I2379" i="1"/>
  <c r="H1998" i="1"/>
  <c r="M2001" i="1"/>
  <c r="N2001" i="1" s="1"/>
  <c r="M2058" i="1"/>
  <c r="N2058" i="1" s="1"/>
  <c r="P2057" i="1"/>
  <c r="N2076" i="1"/>
  <c r="N2086" i="1"/>
  <c r="F2106" i="1"/>
  <c r="E2121" i="1"/>
  <c r="F2115" i="1"/>
  <c r="F2172" i="1"/>
  <c r="F2170" i="1"/>
  <c r="F2162" i="1"/>
  <c r="F2165" i="1"/>
  <c r="F2171" i="1"/>
  <c r="F2168" i="1"/>
  <c r="F2160" i="1"/>
  <c r="F2166" i="1"/>
  <c r="F2158" i="1"/>
  <c r="E2177" i="1"/>
  <c r="F2169" i="1"/>
  <c r="F2161" i="1"/>
  <c r="M2173" i="1"/>
  <c r="N2173" i="1" s="1"/>
  <c r="P1874" i="1"/>
  <c r="F1879" i="1"/>
  <c r="P1882" i="1"/>
  <c r="P1884" i="1"/>
  <c r="N1885" i="1"/>
  <c r="O1890" i="1"/>
  <c r="F1902" i="1"/>
  <c r="N1906" i="1"/>
  <c r="F1910" i="1"/>
  <c r="L1911" i="1"/>
  <c r="F1913" i="1"/>
  <c r="N1913" i="1"/>
  <c r="E1944" i="1"/>
  <c r="F1944" i="1" s="1"/>
  <c r="L1958" i="1"/>
  <c r="T1962" i="1"/>
  <c r="L1966" i="1"/>
  <c r="J1967" i="1"/>
  <c r="L1970" i="1"/>
  <c r="T1970" i="1"/>
  <c r="J1971" i="1"/>
  <c r="H1995" i="1"/>
  <c r="H2000" i="1"/>
  <c r="R2057" i="1"/>
  <c r="Q2063" i="1"/>
  <c r="N2084" i="1"/>
  <c r="N2079" i="1"/>
  <c r="N2082" i="1"/>
  <c r="N2074" i="1"/>
  <c r="N2080" i="1"/>
  <c r="N2072" i="1"/>
  <c r="M2091" i="1"/>
  <c r="N2083" i="1"/>
  <c r="N2075" i="1"/>
  <c r="F2104" i="1"/>
  <c r="P2143" i="1"/>
  <c r="P2134" i="1"/>
  <c r="P2141" i="1"/>
  <c r="P2133" i="1"/>
  <c r="O2148" i="1"/>
  <c r="P2142" i="1"/>
  <c r="P2140" i="1"/>
  <c r="P2132" i="1"/>
  <c r="P2138" i="1"/>
  <c r="P2130" i="1"/>
  <c r="P2137" i="1"/>
  <c r="P2129" i="1"/>
  <c r="I2206" i="1"/>
  <c r="J2198" i="1"/>
  <c r="J2196" i="1"/>
  <c r="J2194" i="1"/>
  <c r="J2192" i="1"/>
  <c r="J2190" i="1"/>
  <c r="J2188" i="1"/>
  <c r="J2199" i="1"/>
  <c r="J2197" i="1"/>
  <c r="J2195" i="1"/>
  <c r="J2193" i="1"/>
  <c r="J2191" i="1"/>
  <c r="J2189" i="1"/>
  <c r="J2187" i="1"/>
  <c r="J2200" i="1"/>
  <c r="F2113" i="1"/>
  <c r="F2111" i="1"/>
  <c r="F2109" i="1"/>
  <c r="F2107" i="1"/>
  <c r="F2105" i="1"/>
  <c r="F2103" i="1"/>
  <c r="F2101" i="1"/>
  <c r="F2114" i="1"/>
  <c r="E2144" i="1"/>
  <c r="F2144" i="1" s="1"/>
  <c r="K2349" i="1"/>
  <c r="L2341" i="1"/>
  <c r="L2339" i="1"/>
  <c r="L2337" i="1"/>
  <c r="L2335" i="1"/>
  <c r="L2333" i="1"/>
  <c r="L2331" i="1"/>
  <c r="L2343" i="1"/>
  <c r="L2342" i="1"/>
  <c r="L2340" i="1"/>
  <c r="L2338" i="1"/>
  <c r="L2336" i="1"/>
  <c r="L2334" i="1"/>
  <c r="L2332" i="1"/>
  <c r="L2330" i="1"/>
  <c r="K2345" i="1"/>
  <c r="L2345" i="1" s="1"/>
  <c r="E1858" i="1"/>
  <c r="F1858" i="1" s="1"/>
  <c r="M1858" i="1"/>
  <c r="N1858" i="1" s="1"/>
  <c r="M1862" i="1"/>
  <c r="P1876" i="1"/>
  <c r="F1881" i="1"/>
  <c r="T1882" i="1"/>
  <c r="N1900" i="1"/>
  <c r="F1904" i="1"/>
  <c r="N1908" i="1"/>
  <c r="F1912" i="1"/>
  <c r="G1944" i="1"/>
  <c r="H1944" i="1" s="1"/>
  <c r="L1960" i="1"/>
  <c r="T1964" i="1"/>
  <c r="R1965" i="1"/>
  <c r="L1968" i="1"/>
  <c r="K1976" i="1"/>
  <c r="H1989" i="1"/>
  <c r="H1997" i="1"/>
  <c r="G2005" i="1"/>
  <c r="I2063" i="1"/>
  <c r="E2091" i="1"/>
  <c r="F2083" i="1"/>
  <c r="F2075" i="1"/>
  <c r="F2078" i="1"/>
  <c r="F2084" i="1"/>
  <c r="F2076" i="1"/>
  <c r="F2079" i="1"/>
  <c r="L2129" i="1"/>
  <c r="H2143" i="1"/>
  <c r="H2138" i="1"/>
  <c r="H2130" i="1"/>
  <c r="H2137" i="1"/>
  <c r="H2129" i="1"/>
  <c r="H2142" i="1"/>
  <c r="H2136" i="1"/>
  <c r="H2134" i="1"/>
  <c r="H2141" i="1"/>
  <c r="H2133" i="1"/>
  <c r="L2143" i="1"/>
  <c r="N2163" i="1"/>
  <c r="J2168" i="1"/>
  <c r="J2160" i="1"/>
  <c r="J2163" i="1"/>
  <c r="J2166" i="1"/>
  <c r="J2158" i="1"/>
  <c r="J2164" i="1"/>
  <c r="J2167" i="1"/>
  <c r="J2159" i="1"/>
  <c r="L2172" i="1"/>
  <c r="K2178" i="1"/>
  <c r="P1877" i="1"/>
  <c r="F1901" i="1"/>
  <c r="N1905" i="1"/>
  <c r="F1909" i="1"/>
  <c r="T1957" i="1"/>
  <c r="L1961" i="1"/>
  <c r="T1965" i="1"/>
  <c r="L1969" i="1"/>
  <c r="H1986" i="1"/>
  <c r="J1989" i="1"/>
  <c r="J1997" i="1"/>
  <c r="I2001" i="1"/>
  <c r="J2001" i="1" s="1"/>
  <c r="H2029" i="1"/>
  <c r="H2055" i="1"/>
  <c r="H2047" i="1"/>
  <c r="G2062" i="1"/>
  <c r="H2054" i="1"/>
  <c r="H2046" i="1"/>
  <c r="H2052" i="1"/>
  <c r="H2044" i="1"/>
  <c r="H2051" i="1"/>
  <c r="H2043" i="1"/>
  <c r="Q2058" i="1"/>
  <c r="R2058" i="1" s="1"/>
  <c r="F2073" i="1"/>
  <c r="J2075" i="1"/>
  <c r="N2077" i="1"/>
  <c r="F2080" i="1"/>
  <c r="F2085" i="1"/>
  <c r="M2087" i="1"/>
  <c r="N2087" i="1" s="1"/>
  <c r="P2135" i="1"/>
  <c r="S2148" i="1"/>
  <c r="T2140" i="1"/>
  <c r="T2132" i="1"/>
  <c r="T2139" i="1"/>
  <c r="T2131" i="1"/>
  <c r="T2138" i="1"/>
  <c r="T2130" i="1"/>
  <c r="T2136" i="1"/>
  <c r="T2135" i="1"/>
  <c r="M2149" i="1"/>
  <c r="N2143" i="1"/>
  <c r="K2144" i="1"/>
  <c r="L2144" i="1" s="1"/>
  <c r="F2164" i="1"/>
  <c r="F2167" i="1"/>
  <c r="J2171" i="1"/>
  <c r="M2230" i="1"/>
  <c r="N2230" i="1" s="1"/>
  <c r="N2227" i="1"/>
  <c r="N2228" i="1"/>
  <c r="N2225" i="1"/>
  <c r="H2229" i="1"/>
  <c r="V2229" i="1"/>
  <c r="U2235" i="1"/>
  <c r="H2282" i="1"/>
  <c r="H2278" i="1"/>
  <c r="H2274" i="1"/>
  <c r="H2286" i="1"/>
  <c r="H2283" i="1"/>
  <c r="H2279" i="1"/>
  <c r="H2275" i="1"/>
  <c r="H2287" i="1"/>
  <c r="K2350" i="1"/>
  <c r="L2344" i="1"/>
  <c r="E2058" i="1"/>
  <c r="F2058" i="1" s="1"/>
  <c r="U2058" i="1"/>
  <c r="V2058" i="1" s="1"/>
  <c r="Q2062" i="1"/>
  <c r="O2063" i="1"/>
  <c r="H2112" i="1"/>
  <c r="G2120" i="1"/>
  <c r="I2144" i="1"/>
  <c r="J2144" i="1" s="1"/>
  <c r="Q2144" i="1"/>
  <c r="R2144" i="1" s="1"/>
  <c r="I2148" i="1"/>
  <c r="G2173" i="1"/>
  <c r="H2173" i="1" s="1"/>
  <c r="H2195" i="1"/>
  <c r="H2197" i="1"/>
  <c r="H2199" i="1"/>
  <c r="H2215" i="1"/>
  <c r="N2220" i="1"/>
  <c r="H2223" i="1"/>
  <c r="H2224" i="1"/>
  <c r="K2293" i="1"/>
  <c r="L2287" i="1"/>
  <c r="S2293" i="1"/>
  <c r="N2366" i="1"/>
  <c r="M2378" i="1"/>
  <c r="F2053" i="1"/>
  <c r="R2055" i="1"/>
  <c r="J2056" i="1"/>
  <c r="R2056" i="1"/>
  <c r="H2057" i="1"/>
  <c r="H2085" i="1"/>
  <c r="F2086" i="1"/>
  <c r="G2116" i="1"/>
  <c r="H2116" i="1" s="1"/>
  <c r="I2120" i="1"/>
  <c r="N2139" i="1"/>
  <c r="F2142" i="1"/>
  <c r="N2142" i="1"/>
  <c r="V2142" i="1"/>
  <c r="H2169" i="1"/>
  <c r="L2171" i="1"/>
  <c r="H2216" i="1"/>
  <c r="N2221" i="1"/>
  <c r="E2230" i="1"/>
  <c r="F2230" i="1" s="1"/>
  <c r="F2228" i="1"/>
  <c r="F2227" i="1"/>
  <c r="E2234" i="1"/>
  <c r="F2226" i="1"/>
  <c r="M2235" i="1"/>
  <c r="N2229" i="1"/>
  <c r="K2230" i="1"/>
  <c r="L2230" i="1" s="1"/>
  <c r="E2264" i="1"/>
  <c r="F2258" i="1"/>
  <c r="X2273" i="1"/>
  <c r="V2371" i="1"/>
  <c r="V2367" i="1"/>
  <c r="V2363" i="1"/>
  <c r="V2359" i="1"/>
  <c r="V2373" i="1"/>
  <c r="U2378" i="1"/>
  <c r="V2370" i="1"/>
  <c r="V2366" i="1"/>
  <c r="V2362" i="1"/>
  <c r="V2369" i="1"/>
  <c r="V2365" i="1"/>
  <c r="V2361" i="1"/>
  <c r="V2372" i="1"/>
  <c r="N2226" i="1"/>
  <c r="H2228" i="1"/>
  <c r="G2234" i="1"/>
  <c r="H2226" i="1"/>
  <c r="G2230" i="1"/>
  <c r="H2230" i="1" s="1"/>
  <c r="X2282" i="1"/>
  <c r="X2278" i="1"/>
  <c r="X2274" i="1"/>
  <c r="X2286" i="1"/>
  <c r="X2283" i="1"/>
  <c r="X2279" i="1"/>
  <c r="X2275" i="1"/>
  <c r="X2287" i="1"/>
  <c r="G2292" i="1"/>
  <c r="N2369" i="1"/>
  <c r="N2365" i="1"/>
  <c r="N2361" i="1"/>
  <c r="N2373" i="1"/>
  <c r="N2368" i="1"/>
  <c r="N2364" i="1"/>
  <c r="N2360" i="1"/>
  <c r="N2371" i="1"/>
  <c r="N2367" i="1"/>
  <c r="N2363" i="1"/>
  <c r="N2359" i="1"/>
  <c r="N2372" i="1"/>
  <c r="E2030" i="1"/>
  <c r="F2030" i="1" s="1"/>
  <c r="E2034" i="1"/>
  <c r="J2053" i="1"/>
  <c r="H2081" i="1"/>
  <c r="I2116" i="1"/>
  <c r="J2116" i="1" s="1"/>
  <c r="R2139" i="1"/>
  <c r="N2141" i="1"/>
  <c r="K2177" i="1"/>
  <c r="E2202" i="1"/>
  <c r="F2202" i="1" s="1"/>
  <c r="E2206" i="1"/>
  <c r="N2215" i="1"/>
  <c r="H2218" i="1"/>
  <c r="N2223" i="1"/>
  <c r="N2224" i="1"/>
  <c r="U2230" i="1"/>
  <c r="V2230" i="1" s="1"/>
  <c r="V2223" i="1"/>
  <c r="V2228" i="1"/>
  <c r="V2227" i="1"/>
  <c r="U2234" i="1"/>
  <c r="V2226" i="1"/>
  <c r="F2256" i="1"/>
  <c r="F2254" i="1"/>
  <c r="F2252" i="1"/>
  <c r="F2250" i="1"/>
  <c r="F2248" i="1"/>
  <c r="F2246" i="1"/>
  <c r="F2244" i="1"/>
  <c r="F2257" i="1"/>
  <c r="H2276" i="1"/>
  <c r="X2277" i="1"/>
  <c r="G2288" i="1"/>
  <c r="H2288" i="1" s="1"/>
  <c r="F2371" i="1"/>
  <c r="F2367" i="1"/>
  <c r="F2363" i="1"/>
  <c r="F2359" i="1"/>
  <c r="F2373" i="1"/>
  <c r="E2378" i="1"/>
  <c r="F2370" i="1"/>
  <c r="F2366" i="1"/>
  <c r="F2362" i="1"/>
  <c r="F2369" i="1"/>
  <c r="F2365" i="1"/>
  <c r="F2361" i="1"/>
  <c r="F2372" i="1"/>
  <c r="E2374" i="1"/>
  <c r="F2374" i="1" s="1"/>
  <c r="I2058" i="1"/>
  <c r="J2058" i="1" s="1"/>
  <c r="H2198" i="1"/>
  <c r="G2206" i="1"/>
  <c r="N2216" i="1"/>
  <c r="H2219" i="1"/>
  <c r="F2229" i="1"/>
  <c r="E2235" i="1"/>
  <c r="H2277" i="1"/>
  <c r="X2280" i="1"/>
  <c r="X2284" i="1"/>
  <c r="X2285" i="1"/>
  <c r="O2292" i="1"/>
  <c r="P2284" i="1"/>
  <c r="P2280" i="1"/>
  <c r="P2276" i="1"/>
  <c r="P2286" i="1"/>
  <c r="P2285" i="1"/>
  <c r="P2281" i="1"/>
  <c r="P2277" i="1"/>
  <c r="P2273" i="1"/>
  <c r="P2287" i="1"/>
  <c r="V2364" i="1"/>
  <c r="F2368" i="1"/>
  <c r="M2374" i="1"/>
  <c r="N2374" i="1" s="1"/>
  <c r="N2217" i="1"/>
  <c r="H2220" i="1"/>
  <c r="H2227" i="1"/>
  <c r="T2229" i="1"/>
  <c r="S2235" i="1"/>
  <c r="H2280" i="1"/>
  <c r="X2281" i="1"/>
  <c r="W2292" i="1"/>
  <c r="Q2379" i="1"/>
  <c r="R2373" i="1"/>
  <c r="U2374" i="1"/>
  <c r="V2374" i="1" s="1"/>
  <c r="H2251" i="1"/>
  <c r="H2253" i="1"/>
  <c r="H2255" i="1"/>
  <c r="G2263" i="1"/>
  <c r="T2284" i="1"/>
  <c r="S2292" i="1"/>
  <c r="F2302" i="1"/>
  <c r="V2302" i="1"/>
  <c r="T2303" i="1"/>
  <c r="N2306" i="1"/>
  <c r="L2307" i="1"/>
  <c r="F2310" i="1"/>
  <c r="V2310" i="1"/>
  <c r="T2311" i="1"/>
  <c r="P2313" i="1"/>
  <c r="E2316" i="1"/>
  <c r="F2316" i="1" s="1"/>
  <c r="M2316" i="1"/>
  <c r="N2316" i="1" s="1"/>
  <c r="U2316" i="1"/>
  <c r="V2316" i="1" s="1"/>
  <c r="Q2320" i="1"/>
  <c r="O2321" i="1"/>
  <c r="O2378" i="1"/>
  <c r="L2391" i="1"/>
  <c r="J2392" i="1"/>
  <c r="T2395" i="1"/>
  <c r="R2396" i="1"/>
  <c r="L2399" i="1"/>
  <c r="K2402" i="1"/>
  <c r="L2402" i="1" s="1"/>
  <c r="S2402" i="1"/>
  <c r="T2402" i="1" s="1"/>
  <c r="M2406" i="1"/>
  <c r="L2228" i="1"/>
  <c r="J2229" i="1"/>
  <c r="J2255" i="1"/>
  <c r="I2263" i="1"/>
  <c r="I2288" i="1"/>
  <c r="J2288" i="1" s="1"/>
  <c r="E2292" i="1"/>
  <c r="U2292" i="1"/>
  <c r="Q2293" i="1"/>
  <c r="F2303" i="1"/>
  <c r="V2303" i="1"/>
  <c r="T2304" i="1"/>
  <c r="N2307" i="1"/>
  <c r="L2308" i="1"/>
  <c r="H2310" i="1"/>
  <c r="F2311" i="1"/>
  <c r="V2311" i="1"/>
  <c r="T2312" i="1"/>
  <c r="R2313" i="1"/>
  <c r="J2314" i="1"/>
  <c r="S2320" i="1"/>
  <c r="Q2321" i="1"/>
  <c r="E2345" i="1"/>
  <c r="F2345" i="1" s="1"/>
  <c r="Q2378" i="1"/>
  <c r="F2387" i="1"/>
  <c r="V2387" i="1"/>
  <c r="T2388" i="1"/>
  <c r="R2389" i="1"/>
  <c r="P2390" i="1"/>
  <c r="N2391" i="1"/>
  <c r="L2392" i="1"/>
  <c r="J2393" i="1"/>
  <c r="H2394" i="1"/>
  <c r="F2395" i="1"/>
  <c r="V2395" i="1"/>
  <c r="T2396" i="1"/>
  <c r="R2397" i="1"/>
  <c r="P2398" i="1"/>
  <c r="N2399" i="1"/>
  <c r="H2400" i="1"/>
  <c r="P2400" i="1"/>
  <c r="F2401" i="1"/>
  <c r="N2401" i="1"/>
  <c r="V2401" i="1"/>
  <c r="O2406" i="1"/>
  <c r="E2320" i="1"/>
  <c r="U2320" i="1"/>
  <c r="S2321" i="1"/>
  <c r="E2402" i="1"/>
  <c r="F2402" i="1" s="1"/>
  <c r="M2402" i="1"/>
  <c r="N2402" i="1" s="1"/>
  <c r="U2402" i="1"/>
  <c r="V2402" i="1" s="1"/>
  <c r="Q2406" i="1"/>
  <c r="O2407" i="1"/>
  <c r="K2288" i="1"/>
  <c r="L2288" i="1" s="1"/>
  <c r="S2288" i="1"/>
  <c r="T2288" i="1" s="1"/>
  <c r="N2301" i="1"/>
  <c r="L2302" i="1"/>
  <c r="F2305" i="1"/>
  <c r="V2305" i="1"/>
  <c r="T2306" i="1"/>
  <c r="N2309" i="1"/>
  <c r="L2310" i="1"/>
  <c r="J2311" i="1"/>
  <c r="H2312" i="1"/>
  <c r="F2313" i="1"/>
  <c r="V2313" i="1"/>
  <c r="L2314" i="1"/>
  <c r="T2314" i="1"/>
  <c r="J2315" i="1"/>
  <c r="R2315" i="1"/>
  <c r="I2349" i="1"/>
  <c r="I2374" i="1"/>
  <c r="J2374" i="1" s="1"/>
  <c r="J2387" i="1"/>
  <c r="H2388" i="1"/>
  <c r="F2389" i="1"/>
  <c r="V2389" i="1"/>
  <c r="T2390" i="1"/>
  <c r="R2391" i="1"/>
  <c r="P2392" i="1"/>
  <c r="N2393" i="1"/>
  <c r="L2394" i="1"/>
  <c r="J2395" i="1"/>
  <c r="H2396" i="1"/>
  <c r="F2397" i="1"/>
  <c r="V2397" i="1"/>
  <c r="T2398" i="1"/>
  <c r="R2399" i="1"/>
  <c r="J2400" i="1"/>
  <c r="R2400" i="1"/>
  <c r="H2401" i="1"/>
  <c r="S2406" i="1"/>
  <c r="Q2407" i="1"/>
  <c r="I2316" i="1"/>
  <c r="J2316" i="1" s="1"/>
  <c r="G2402" i="1"/>
  <c r="H2402" i="1" s="1"/>
  <c r="O2402" i="1"/>
  <c r="P2402" i="1" s="1"/>
  <c r="E2406" i="1"/>
  <c r="U2406" i="1"/>
  <c r="K2259" i="1"/>
  <c r="L2259" i="1" s="1"/>
  <c r="E2288" i="1"/>
  <c r="F2288" i="1" s="1"/>
  <c r="M2288" i="1"/>
  <c r="N2288" i="1" s="1"/>
  <c r="U2288" i="1"/>
  <c r="V2288" i="1" s="1"/>
  <c r="M2292" i="1"/>
  <c r="I2293" i="1"/>
  <c r="N2303" i="1"/>
  <c r="L2304" i="1"/>
  <c r="F2307" i="1"/>
  <c r="V2307" i="1"/>
  <c r="T2308" i="1"/>
  <c r="N2311" i="1"/>
  <c r="L2312" i="1"/>
  <c r="F2314" i="1"/>
  <c r="N2314" i="1"/>
  <c r="V2314" i="1"/>
  <c r="L2315" i="1"/>
  <c r="K2320" i="1"/>
  <c r="N2387" i="1"/>
  <c r="L2388" i="1"/>
  <c r="J2389" i="1"/>
  <c r="H2390" i="1"/>
  <c r="F2391" i="1"/>
  <c r="V2391" i="1"/>
  <c r="T2392" i="1"/>
  <c r="R2393" i="1"/>
  <c r="L2396" i="1"/>
  <c r="J2397" i="1"/>
  <c r="H2398" i="1"/>
  <c r="L2400" i="1"/>
  <c r="T2400" i="1"/>
  <c r="L2252" i="1"/>
  <c r="L2254" i="1"/>
  <c r="L2256" i="1"/>
  <c r="L2258" i="1"/>
  <c r="T2301" i="1"/>
  <c r="N2304" i="1"/>
  <c r="L2305" i="1"/>
  <c r="T2309" i="1"/>
  <c r="N2312" i="1"/>
  <c r="L2313" i="1"/>
  <c r="R2394" i="1"/>
  <c r="J2398" i="1"/>
  <c r="I2402" i="1"/>
  <c r="J2402" i="1" s="1"/>
</calcChain>
</file>

<file path=xl/sharedStrings.xml><?xml version="1.0" encoding="utf-8"?>
<sst xmlns="http://schemas.openxmlformats.org/spreadsheetml/2006/main" count="3627" uniqueCount="204">
  <si>
    <t>【参考】事業活動収支等の状況（経営主体別，事業規模別，地域区分別）</t>
    <rPh sb="1" eb="3">
      <t>サンコウ</t>
    </rPh>
    <rPh sb="4" eb="6">
      <t>ジギョウ</t>
    </rPh>
    <rPh sb="6" eb="8">
      <t>カツドウ</t>
    </rPh>
    <rPh sb="8" eb="10">
      <t>シュウシ</t>
    </rPh>
    <rPh sb="10" eb="11">
      <t>トウ</t>
    </rPh>
    <rPh sb="12" eb="14">
      <t>ジョウキョウ</t>
    </rPh>
    <rPh sb="15" eb="17">
      <t>ケイエイ</t>
    </rPh>
    <rPh sb="17" eb="19">
      <t>シュタイ</t>
    </rPh>
    <rPh sb="19" eb="20">
      <t>ベツ</t>
    </rPh>
    <rPh sb="21" eb="23">
      <t>ジギョウ</t>
    </rPh>
    <rPh sb="23" eb="25">
      <t>キボ</t>
    </rPh>
    <rPh sb="25" eb="26">
      <t>ベツ</t>
    </rPh>
    <rPh sb="27" eb="29">
      <t>チイキ</t>
    </rPh>
    <rPh sb="29" eb="31">
      <t>クブン</t>
    </rPh>
    <rPh sb="31" eb="32">
      <t>ベツ</t>
    </rPh>
    <phoneticPr fontId="4"/>
  </si>
  <si>
    <t>（令和６年度の状況）</t>
    <rPh sb="1" eb="3">
      <t>レイワ</t>
    </rPh>
    <rPh sb="4" eb="6">
      <t>ネンド</t>
    </rPh>
    <rPh sb="7" eb="9">
      <t>ジョウキョウ</t>
    </rPh>
    <phoneticPr fontId="7"/>
  </si>
  <si>
    <t>※ 経営主体別、事業規模別、地域区分別の集計においては、客体数が少なくなり、個々のデータの影響が大きくなるため参考数値として公表している。</t>
    <phoneticPr fontId="7"/>
  </si>
  <si>
    <t>第１表　居宅介護　１施設・事業所当たりの収支額、収支等の科目（経営主体別）</t>
    <phoneticPr fontId="14"/>
  </si>
  <si>
    <t>（単位：千円）</t>
    <rPh sb="1" eb="3">
      <t>タンイ</t>
    </rPh>
    <rPh sb="4" eb="6">
      <t>センエン</t>
    </rPh>
    <phoneticPr fontId="4"/>
  </si>
  <si>
    <t>全体</t>
    <rPh sb="0" eb="2">
      <t>ゼンタイ</t>
    </rPh>
    <phoneticPr fontId="4"/>
  </si>
  <si>
    <t>社会福祉法人
（社協を含む）</t>
    <rPh sb="0" eb="2">
      <t>シャカイ</t>
    </rPh>
    <rPh sb="2" eb="6">
      <t>フクシホウジン</t>
    </rPh>
    <rPh sb="8" eb="10">
      <t>シャキョウ</t>
    </rPh>
    <rPh sb="11" eb="12">
      <t>フク</t>
    </rPh>
    <phoneticPr fontId="4"/>
  </si>
  <si>
    <t>営利法人</t>
    <rPh sb="0" eb="2">
      <t>エイリ</t>
    </rPh>
    <rPh sb="2" eb="4">
      <t>ホウジン</t>
    </rPh>
    <phoneticPr fontId="4"/>
  </si>
  <si>
    <t>NPO法人</t>
    <rPh sb="3" eb="5">
      <t>ホウジン</t>
    </rPh>
    <phoneticPr fontId="4"/>
  </si>
  <si>
    <t>その他</t>
    <rPh sb="2" eb="3">
      <t>タ</t>
    </rPh>
    <phoneticPr fontId="4"/>
  </si>
  <si>
    <t>Ⅰ　事業活動収益</t>
    <rPh sb="2" eb="4">
      <t>ジギョウ</t>
    </rPh>
    <rPh sb="4" eb="6">
      <t>カツドウ</t>
    </rPh>
    <rPh sb="6" eb="8">
      <t>シュウエキ</t>
    </rPh>
    <phoneticPr fontId="17"/>
  </si>
  <si>
    <t>（１）自立支援費等・措置費・運営費収益</t>
    <rPh sb="17" eb="19">
      <t>シュウエキ</t>
    </rPh>
    <phoneticPr fontId="17"/>
  </si>
  <si>
    <t>（２）利用料収益</t>
    <rPh sb="6" eb="8">
      <t>シュウエキ</t>
    </rPh>
    <phoneticPr fontId="17"/>
  </si>
  <si>
    <t>（３）補助事業等収益</t>
    <rPh sb="8" eb="10">
      <t>シュウエキ</t>
    </rPh>
    <phoneticPr fontId="17"/>
  </si>
  <si>
    <t>（４）その他</t>
    <phoneticPr fontId="17"/>
  </si>
  <si>
    <t>Ⅱ　事業活動費用</t>
    <rPh sb="2" eb="4">
      <t>ジギョウ</t>
    </rPh>
    <rPh sb="4" eb="6">
      <t>カツドウ</t>
    </rPh>
    <rPh sb="6" eb="8">
      <t>ヒヨウ</t>
    </rPh>
    <phoneticPr fontId="17"/>
  </si>
  <si>
    <t>（１）給与費</t>
    <rPh sb="3" eb="6">
      <t>キュウヨヒ</t>
    </rPh>
    <phoneticPr fontId="17"/>
  </si>
  <si>
    <t>（２）減価償却費</t>
  </si>
  <si>
    <t>（３）国庫補助金等特別積立金取崩額</t>
    <phoneticPr fontId="17"/>
  </si>
  <si>
    <t>（４）委託費</t>
    <phoneticPr fontId="17"/>
  </si>
  <si>
    <t>（５）その他</t>
    <phoneticPr fontId="17"/>
  </si>
  <si>
    <t>Ⅲ　事業活動外収益</t>
    <rPh sb="2" eb="4">
      <t>ジギョウ</t>
    </rPh>
    <rPh sb="4" eb="6">
      <t>カツドウ</t>
    </rPh>
    <rPh sb="6" eb="7">
      <t>ガイ</t>
    </rPh>
    <rPh sb="7" eb="9">
      <t>シュウエキ</t>
    </rPh>
    <phoneticPr fontId="17"/>
  </si>
  <si>
    <t>（１）借入金利息補助金収入</t>
    <phoneticPr fontId="17"/>
  </si>
  <si>
    <t>Ⅳ　事業活動外費用</t>
    <rPh sb="2" eb="4">
      <t>ジギョウ</t>
    </rPh>
    <rPh sb="4" eb="7">
      <t>カツドウガイ</t>
    </rPh>
    <rPh sb="7" eb="9">
      <t>ヒヨウ</t>
    </rPh>
    <phoneticPr fontId="17"/>
  </si>
  <si>
    <t>（１）借入金利息</t>
  </si>
  <si>
    <t>Ｖ　特別収益</t>
    <rPh sb="2" eb="4">
      <t>トクベツ</t>
    </rPh>
    <rPh sb="4" eb="6">
      <t>シュウエキ</t>
    </rPh>
    <phoneticPr fontId="17"/>
  </si>
  <si>
    <t>（１）本部からの繰入</t>
    <rPh sb="3" eb="5">
      <t>ホンブ</t>
    </rPh>
    <rPh sb="8" eb="10">
      <t>クリイレ</t>
    </rPh>
    <phoneticPr fontId="17"/>
  </si>
  <si>
    <t>Ⅵ　特別費用</t>
    <rPh sb="2" eb="4">
      <t>トクベツ</t>
    </rPh>
    <rPh sb="4" eb="6">
      <t>ヒヨウ</t>
    </rPh>
    <phoneticPr fontId="17"/>
  </si>
  <si>
    <t>（１）本部への繰入</t>
    <rPh sb="3" eb="5">
      <t>ホンブ</t>
    </rPh>
    <rPh sb="7" eb="9">
      <t>クリイレ</t>
    </rPh>
    <phoneticPr fontId="17"/>
  </si>
  <si>
    <t>収入（①＝Ⅰ＋Ⅲ＋Ⅴ）</t>
    <phoneticPr fontId="17"/>
  </si>
  <si>
    <t>支出（②＝Ⅱ＋Ⅳ＋Ⅵ）</t>
    <phoneticPr fontId="17"/>
  </si>
  <si>
    <t>収支差（③＝①－②）</t>
    <phoneticPr fontId="17"/>
  </si>
  <si>
    <t>客体数</t>
    <rPh sb="0" eb="1">
      <t>キャク</t>
    </rPh>
    <rPh sb="1" eb="3">
      <t>タイスウ</t>
    </rPh>
    <phoneticPr fontId="17"/>
  </si>
  <si>
    <t>１施設・事業所あたり延べ訪問回数</t>
    <rPh sb="1" eb="3">
      <t>シセツ</t>
    </rPh>
    <rPh sb="4" eb="7">
      <t>ジギョウショ</t>
    </rPh>
    <rPh sb="10" eb="11">
      <t>ノ</t>
    </rPh>
    <rPh sb="12" eb="14">
      <t>ホウモン</t>
    </rPh>
    <rPh sb="14" eb="16">
      <t>カイスウ</t>
    </rPh>
    <phoneticPr fontId="4"/>
  </si>
  <si>
    <t>延べ訪問回数あたり収入</t>
    <rPh sb="0" eb="1">
      <t>ノ</t>
    </rPh>
    <rPh sb="2" eb="4">
      <t>ホウモン</t>
    </rPh>
    <rPh sb="4" eb="6">
      <t>カイスウ</t>
    </rPh>
    <rPh sb="9" eb="11">
      <t>シュウニュウ</t>
    </rPh>
    <phoneticPr fontId="17"/>
  </si>
  <si>
    <t>延べ訪問回数あたり支出</t>
    <rPh sb="0" eb="1">
      <t>ノ</t>
    </rPh>
    <rPh sb="2" eb="4">
      <t>ホウモン</t>
    </rPh>
    <rPh sb="4" eb="6">
      <t>カイスウ</t>
    </rPh>
    <rPh sb="9" eb="11">
      <t>シシュツ</t>
    </rPh>
    <phoneticPr fontId="17"/>
  </si>
  <si>
    <t>１施設・事業所あたりサービス換算職員数</t>
    <rPh sb="1" eb="3">
      <t>シセツ</t>
    </rPh>
    <rPh sb="4" eb="7">
      <t>ジギョウショ</t>
    </rPh>
    <rPh sb="14" eb="16">
      <t>カンサン</t>
    </rPh>
    <rPh sb="16" eb="19">
      <t>ショクインスウ</t>
    </rPh>
    <phoneticPr fontId="17"/>
  </si>
  <si>
    <t>サービス換算職員数あたり給与費</t>
    <rPh sb="4" eb="6">
      <t>カンサン</t>
    </rPh>
    <rPh sb="6" eb="9">
      <t>ショクインスウ</t>
    </rPh>
    <rPh sb="12" eb="14">
      <t>キュウヨ</t>
    </rPh>
    <rPh sb="14" eb="15">
      <t>ヒ</t>
    </rPh>
    <phoneticPr fontId="17"/>
  </si>
  <si>
    <t>※無回答の施設・事業所は含まれない。</t>
    <rPh sb="1" eb="4">
      <t>ムカイトウ</t>
    </rPh>
    <rPh sb="5" eb="7">
      <t>シセツ</t>
    </rPh>
    <rPh sb="8" eb="11">
      <t>ジギョウショ</t>
    </rPh>
    <rPh sb="12" eb="13">
      <t>フク</t>
    </rPh>
    <phoneticPr fontId="17"/>
  </si>
  <si>
    <t>第２表　居宅介護　１施設・事業所当たりの収支額、収支等の科目（事業規模別）</t>
    <rPh sb="31" eb="33">
      <t>ジギョウ</t>
    </rPh>
    <rPh sb="33" eb="35">
      <t>キボ</t>
    </rPh>
    <rPh sb="35" eb="36">
      <t>ベツ</t>
    </rPh>
    <phoneticPr fontId="4"/>
  </si>
  <si>
    <t>延べ訪問回数</t>
    <rPh sb="0" eb="1">
      <t>ノ</t>
    </rPh>
    <rPh sb="2" eb="4">
      <t>ホウモン</t>
    </rPh>
    <rPh sb="4" eb="6">
      <t>カイスウ</t>
    </rPh>
    <phoneticPr fontId="14"/>
  </si>
  <si>
    <t>９回以下</t>
  </si>
  <si>
    <t>１０回以上
２９回以下</t>
    <phoneticPr fontId="7"/>
  </si>
  <si>
    <t>３０回以上
４９回以下</t>
    <phoneticPr fontId="7"/>
  </si>
  <si>
    <t>５０回以上
９９回以下</t>
    <phoneticPr fontId="7"/>
  </si>
  <si>
    <t>１００回以上
１９９回以下</t>
    <phoneticPr fontId="7"/>
  </si>
  <si>
    <t>２００回以上
２９９回以下</t>
    <phoneticPr fontId="7"/>
  </si>
  <si>
    <t>３００回以上</t>
  </si>
  <si>
    <t>Ⅰ　事業活動収益</t>
    <rPh sb="2" eb="4">
      <t>ジギョウ</t>
    </rPh>
    <rPh sb="4" eb="6">
      <t>カツドウ</t>
    </rPh>
    <rPh sb="6" eb="8">
      <t>シュウエキ</t>
    </rPh>
    <phoneticPr fontId="4"/>
  </si>
  <si>
    <t>（１）自立支援費等・措置費・運営費収益</t>
    <rPh sb="17" eb="19">
      <t>シュウエキ</t>
    </rPh>
    <phoneticPr fontId="4"/>
  </si>
  <si>
    <t>（２）利用料収益</t>
    <rPh sb="6" eb="8">
      <t>シュウエキ</t>
    </rPh>
    <phoneticPr fontId="4"/>
  </si>
  <si>
    <t>（３）補助事業等収益</t>
    <rPh sb="8" eb="10">
      <t>シュウエキ</t>
    </rPh>
    <phoneticPr fontId="4"/>
  </si>
  <si>
    <t>（４）その他</t>
    <phoneticPr fontId="4"/>
  </si>
  <si>
    <t>Ⅱ　事業活動費用</t>
    <rPh sb="2" eb="4">
      <t>ジギョウ</t>
    </rPh>
    <rPh sb="4" eb="6">
      <t>カツドウ</t>
    </rPh>
    <rPh sb="6" eb="8">
      <t>ヒヨウ</t>
    </rPh>
    <phoneticPr fontId="4"/>
  </si>
  <si>
    <t>（１）給与費</t>
    <rPh sb="3" eb="6">
      <t>キュウヨヒ</t>
    </rPh>
    <phoneticPr fontId="4"/>
  </si>
  <si>
    <t>（３）国庫補助金等特別積立金取崩額</t>
    <phoneticPr fontId="4"/>
  </si>
  <si>
    <t>（４）委託費</t>
    <phoneticPr fontId="4"/>
  </si>
  <si>
    <t>（５）その他</t>
    <phoneticPr fontId="4"/>
  </si>
  <si>
    <t>Ⅲ　事業活動外収益</t>
    <rPh sb="2" eb="4">
      <t>ジギョウ</t>
    </rPh>
    <rPh sb="4" eb="6">
      <t>カツドウ</t>
    </rPh>
    <rPh sb="6" eb="7">
      <t>ガイ</t>
    </rPh>
    <rPh sb="7" eb="9">
      <t>シュウエキ</t>
    </rPh>
    <phoneticPr fontId="4"/>
  </si>
  <si>
    <t>（１）借入金利息補助金収入</t>
    <phoneticPr fontId="4"/>
  </si>
  <si>
    <t>Ⅳ　事業活動外費用</t>
    <rPh sb="2" eb="4">
      <t>ジギョウ</t>
    </rPh>
    <rPh sb="4" eb="7">
      <t>カツドウガイ</t>
    </rPh>
    <rPh sb="7" eb="9">
      <t>ヒヨウ</t>
    </rPh>
    <phoneticPr fontId="4"/>
  </si>
  <si>
    <t>Ｖ　特別収益</t>
    <rPh sb="2" eb="4">
      <t>トクベツ</t>
    </rPh>
    <rPh sb="4" eb="6">
      <t>シュウエキ</t>
    </rPh>
    <phoneticPr fontId="4"/>
  </si>
  <si>
    <t>（１）本部からの繰入</t>
    <rPh sb="3" eb="5">
      <t>ホンブ</t>
    </rPh>
    <rPh sb="8" eb="10">
      <t>クリイレ</t>
    </rPh>
    <phoneticPr fontId="4"/>
  </si>
  <si>
    <t>Ⅵ　特別費用</t>
    <rPh sb="2" eb="4">
      <t>トクベツ</t>
    </rPh>
    <rPh sb="4" eb="6">
      <t>ヒヨウ</t>
    </rPh>
    <phoneticPr fontId="4"/>
  </si>
  <si>
    <t>（１）本部への繰入</t>
    <rPh sb="3" eb="5">
      <t>ホンブ</t>
    </rPh>
    <rPh sb="7" eb="9">
      <t>クリイレ</t>
    </rPh>
    <phoneticPr fontId="4"/>
  </si>
  <si>
    <t>収入（①＝Ⅰ＋Ⅲ＋Ⅴ）</t>
    <phoneticPr fontId="4"/>
  </si>
  <si>
    <t>支出（②＝Ⅱ＋Ⅳ＋Ⅵ）</t>
    <phoneticPr fontId="4"/>
  </si>
  <si>
    <t>収支差（③＝①－②）</t>
    <phoneticPr fontId="4"/>
  </si>
  <si>
    <t>客体数</t>
    <rPh sb="0" eb="1">
      <t>キャク</t>
    </rPh>
    <rPh sb="1" eb="3">
      <t>タイスウ</t>
    </rPh>
    <phoneticPr fontId="4"/>
  </si>
  <si>
    <t>第３表　居宅介護　１施設・事業所当たりの収支額、収支等の科目（地域区分別）</t>
    <rPh sb="31" eb="33">
      <t>チイキ</t>
    </rPh>
    <rPh sb="33" eb="35">
      <t>クブン</t>
    </rPh>
    <rPh sb="35" eb="36">
      <t>ベツ</t>
    </rPh>
    <phoneticPr fontId="4"/>
  </si>
  <si>
    <t>１級地</t>
    <rPh sb="1" eb="3">
      <t>キュウチ</t>
    </rPh>
    <phoneticPr fontId="4"/>
  </si>
  <si>
    <t>２級地</t>
    <rPh sb="1" eb="3">
      <t>キュウチ</t>
    </rPh>
    <phoneticPr fontId="4"/>
  </si>
  <si>
    <t>３級地</t>
    <rPh sb="1" eb="3">
      <t>キュウチ</t>
    </rPh>
    <phoneticPr fontId="4"/>
  </si>
  <si>
    <t>４級地</t>
    <rPh sb="1" eb="3">
      <t>キュウチ</t>
    </rPh>
    <phoneticPr fontId="4"/>
  </si>
  <si>
    <t>５級地</t>
    <rPh sb="1" eb="3">
      <t>キュウチ</t>
    </rPh>
    <phoneticPr fontId="4"/>
  </si>
  <si>
    <t>６級地</t>
    <rPh sb="1" eb="3">
      <t>キュウチ</t>
    </rPh>
    <phoneticPr fontId="4"/>
  </si>
  <si>
    <t>７級地</t>
    <rPh sb="1" eb="3">
      <t>キュウチ</t>
    </rPh>
    <phoneticPr fontId="4"/>
  </si>
  <si>
    <t>第４表　重度訪問介護　１施設・事業所当たりの収支額、収支等の科目（経営主体別）</t>
    <phoneticPr fontId="4"/>
  </si>
  <si>
    <t xml:space="preserve"> </t>
    <phoneticPr fontId="4"/>
  </si>
  <si>
    <t>第５表　重度訪問介護　１施設・事業所当たりの収支額、収支等の科目（事業規模別）</t>
    <phoneticPr fontId="4"/>
  </si>
  <si>
    <t>第６表　重度訪問介護　１施設・事業所当たりの収支額、収支等の科目（地域区分別）</t>
    <phoneticPr fontId="4"/>
  </si>
  <si>
    <t>第７表　同行援護　１施設・事業所当たりの収支額、収支等の科目（経営主体別）</t>
    <phoneticPr fontId="4"/>
  </si>
  <si>
    <t>第８表　同行援護　１施設・事業所当たりの収支額、収支等の科目（事業規模別）</t>
    <phoneticPr fontId="4"/>
  </si>
  <si>
    <t>第９表　同行援護　１施設・事業所当たりの収支額、収支等の科目（地域区分別）</t>
    <phoneticPr fontId="4"/>
  </si>
  <si>
    <t>第10表　行動援護　１施設・事業所当たりの収支額、収支等の科目（経営主体別）</t>
    <phoneticPr fontId="4"/>
  </si>
  <si>
    <t>第11表　行動援護　１施設・事業所当たりの収支額、収支等の科目（事業規模別）</t>
    <phoneticPr fontId="4"/>
  </si>
  <si>
    <t>第12表　行動援護　１施設・事業所当たりの収支額、収支等の科目（地域区分別）</t>
    <phoneticPr fontId="4"/>
  </si>
  <si>
    <t>第13表　療養介護　１施設・事業所当たりの収支額、収支等の科目（経営主体別）</t>
    <phoneticPr fontId="4"/>
  </si>
  <si>
    <t>地方公共団体</t>
    <phoneticPr fontId="4"/>
  </si>
  <si>
    <t>１施設・事業所あたり定員数</t>
    <rPh sb="1" eb="3">
      <t>シセツ</t>
    </rPh>
    <rPh sb="4" eb="7">
      <t>ジギョウショ</t>
    </rPh>
    <rPh sb="10" eb="13">
      <t>テイインスウ</t>
    </rPh>
    <phoneticPr fontId="17"/>
  </si>
  <si>
    <t>定員あたり収入</t>
    <rPh sb="0" eb="2">
      <t>テイイン</t>
    </rPh>
    <rPh sb="5" eb="7">
      <t>シュウニュウ</t>
    </rPh>
    <phoneticPr fontId="17"/>
  </si>
  <si>
    <t>定員あたり支出</t>
    <rPh sb="0" eb="2">
      <t>テイイン</t>
    </rPh>
    <rPh sb="5" eb="7">
      <t>シシュツ</t>
    </rPh>
    <phoneticPr fontId="17"/>
  </si>
  <si>
    <t>第14表　療養介護　１施設・事業所当たりの収支額、収支等の科目（事業規模別）</t>
    <phoneticPr fontId="4"/>
  </si>
  <si>
    <t>定員</t>
    <rPh sb="0" eb="2">
      <t>テイイン</t>
    </rPh>
    <phoneticPr fontId="14"/>
  </si>
  <si>
    <t>４０人以下</t>
    <phoneticPr fontId="4"/>
  </si>
  <si>
    <t>４１人以上
６０人以下</t>
    <phoneticPr fontId="4"/>
  </si>
  <si>
    <t>６１人以上
８０人以下</t>
    <phoneticPr fontId="4"/>
  </si>
  <si>
    <t>８１人以上</t>
    <phoneticPr fontId="4"/>
  </si>
  <si>
    <t>第15表　療養介護　１施設・事業所当たりの収支額、収支等の科目（地域区分別）</t>
    <phoneticPr fontId="4"/>
  </si>
  <si>
    <t>第16表　生活介護　１施設・事業所当たりの収支額、収支等の科目（経営主体別）</t>
    <phoneticPr fontId="4"/>
  </si>
  <si>
    <t>第17表　生活介護　１施設・事業所当たりの収支額、収支等の科目（事業規模別）</t>
    <phoneticPr fontId="4"/>
  </si>
  <si>
    <t>２０人以下</t>
  </si>
  <si>
    <t>２１人以上
４０人以下</t>
    <phoneticPr fontId="4"/>
  </si>
  <si>
    <t>８１人以上</t>
  </si>
  <si>
    <t>第18表　生活介護　１施設・事業所当たりの収支額、収支等の科目（地域区分別）</t>
    <phoneticPr fontId="4"/>
  </si>
  <si>
    <t>第19表　短期入所　１施設・事業所当たりの収支額、収支等の科目（経営主体別）</t>
    <phoneticPr fontId="4"/>
  </si>
  <si>
    <t>医療法人</t>
    <rPh sb="0" eb="2">
      <t>イリョウ</t>
    </rPh>
    <rPh sb="2" eb="4">
      <t>ホウジン</t>
    </rPh>
    <phoneticPr fontId="4"/>
  </si>
  <si>
    <t>第20表　短期入所　１施設・事業所当たりの収支額、収支等の科目（事業規模別）</t>
    <phoneticPr fontId="4"/>
  </si>
  <si>
    <t>-</t>
  </si>
  <si>
    <t>第21表　短期入所　１施設・事業所当たりの収支額、収支等の科目（地域区分別）</t>
    <phoneticPr fontId="4"/>
  </si>
  <si>
    <t>第22表　施設入所支援　１施設・事業所当たりの収支額、収支等の科目（経営主体別）</t>
    <phoneticPr fontId="4"/>
  </si>
  <si>
    <t>第23表　施設入所支援　１施設・事業所当たりの収支額、収支等の科目（事業規模別）</t>
    <phoneticPr fontId="4"/>
  </si>
  <si>
    <t>４０人以下</t>
  </si>
  <si>
    <t>第24表　施設入所支援　１施設・事業所当たりの収支額、収支等の科目（地域区分別）</t>
    <phoneticPr fontId="4"/>
  </si>
  <si>
    <t>第25表　自立訓練（機能訓練）　１施設・事業所当たりの収支額、収支等の科目（経営主体別）</t>
    <phoneticPr fontId="4"/>
  </si>
  <si>
    <t>第26表　自立訓練（機能訓練）　１施設・事業所当たりの収支額、収支等の科目（事業規模別）</t>
    <phoneticPr fontId="4"/>
  </si>
  <si>
    <t>-</t>
    <phoneticPr fontId="3"/>
  </si>
  <si>
    <t>第27表　自立訓練（機能訓練）　１施設・事業所当たりの収支額、収支等の科目（地域区分別）</t>
    <phoneticPr fontId="4"/>
  </si>
  <si>
    <t>第28表　自立訓練（生活訓練）　１施設・事業所当たりの収支額、収支等の科目（経営主体別）</t>
    <phoneticPr fontId="4"/>
  </si>
  <si>
    <t>第29表　自立訓練（生活訓練）　１施設・事業所当たりの収支額、収支等の科目（事業規模別）</t>
    <phoneticPr fontId="4"/>
  </si>
  <si>
    <t>第30表　自立訓練（生活訓練）　１施設・事業所当たりの収支額、収支等の科目（地域区分別）</t>
    <phoneticPr fontId="4"/>
  </si>
  <si>
    <t>第31表　就労移行支援　１施設・事業所当たりの収支額、収支等の科目（経営主体別）</t>
    <phoneticPr fontId="4"/>
  </si>
  <si>
    <t>第32表　就労移行支援　１施設・事業所当たりの収支額、収支等の科目（事業規模別）</t>
    <phoneticPr fontId="4"/>
  </si>
  <si>
    <t>第33表　就労移行支援　１施設・事業所当たりの収支額、収支等の科目（地域区分別）</t>
    <phoneticPr fontId="4"/>
  </si>
  <si>
    <t>第34表　就労継続支援Ａ型　１施設・事業所当たりの収支額、収支等の科目（経営主体別）</t>
    <phoneticPr fontId="4"/>
  </si>
  <si>
    <t>第35表　就労継続支援Ａ型　１施設・事業所当たりの収支額、収支等の科目（事業規模別）</t>
    <phoneticPr fontId="4"/>
  </si>
  <si>
    <t>第36表　就労継続支援Ａ型　１施設・事業所当たりの収支額、収支等の科目（地域区分別）</t>
    <phoneticPr fontId="4"/>
  </si>
  <si>
    <t>第37表　就労継続支援Ｂ型　１施設・事業所当たりの収支額、収支等の科目（経営主体別）</t>
    <phoneticPr fontId="4"/>
  </si>
  <si>
    <t>第38表　就労継続支援Ｂ型　１施設・事業所当たりの収支額、収支等の科目（事業規模別）</t>
    <phoneticPr fontId="4"/>
  </si>
  <si>
    <t>第39表　就労継続支援Ｂ型　１施設・事業所当たりの収支額、収支等の科目（地域区分別）</t>
    <phoneticPr fontId="4"/>
  </si>
  <si>
    <t>第40表　就労定着支援　１施設・事業所当たりの収支額、収支等の科目（経営主体別）</t>
    <rPh sb="5" eb="7">
      <t>シュウロウ</t>
    </rPh>
    <rPh sb="7" eb="9">
      <t>テイチャク</t>
    </rPh>
    <rPh sb="9" eb="11">
      <t>シエン</t>
    </rPh>
    <phoneticPr fontId="4"/>
  </si>
  <si>
    <t>１施設・事業所あたり延べ利用者数</t>
    <rPh sb="1" eb="3">
      <t>シセツ</t>
    </rPh>
    <rPh sb="4" eb="7">
      <t>ジギョウショ</t>
    </rPh>
    <rPh sb="10" eb="11">
      <t>ノ</t>
    </rPh>
    <rPh sb="12" eb="14">
      <t>リヨウ</t>
    </rPh>
    <rPh sb="14" eb="15">
      <t>シャ</t>
    </rPh>
    <rPh sb="15" eb="16">
      <t>スウ</t>
    </rPh>
    <phoneticPr fontId="17"/>
  </si>
  <si>
    <t>延べ利用者数あたり収入</t>
    <rPh sb="0" eb="1">
      <t>ノ</t>
    </rPh>
    <rPh sb="2" eb="4">
      <t>リヨウ</t>
    </rPh>
    <rPh sb="4" eb="5">
      <t>シャ</t>
    </rPh>
    <rPh sb="5" eb="6">
      <t>スウ</t>
    </rPh>
    <rPh sb="9" eb="11">
      <t>シュウニュウ</t>
    </rPh>
    <phoneticPr fontId="17"/>
  </si>
  <si>
    <t>延べ利用者数あたり支出</t>
    <rPh sb="0" eb="1">
      <t>ノ</t>
    </rPh>
    <rPh sb="2" eb="4">
      <t>リヨウ</t>
    </rPh>
    <rPh sb="4" eb="5">
      <t>シャ</t>
    </rPh>
    <rPh sb="5" eb="6">
      <t>スウ</t>
    </rPh>
    <rPh sb="9" eb="11">
      <t>シシュツ</t>
    </rPh>
    <phoneticPr fontId="17"/>
  </si>
  <si>
    <t>第41表　就労定着支援　１施設・事業所当たりの収支額、収支等の科目（事業規模別）</t>
    <phoneticPr fontId="4"/>
  </si>
  <si>
    <t>延べ利用者数</t>
    <rPh sb="0" eb="1">
      <t>ノ</t>
    </rPh>
    <rPh sb="2" eb="4">
      <t>リヨウ</t>
    </rPh>
    <rPh sb="4" eb="5">
      <t>シャ</t>
    </rPh>
    <rPh sb="5" eb="6">
      <t>スウ</t>
    </rPh>
    <phoneticPr fontId="14"/>
  </si>
  <si>
    <t>５人未満</t>
    <phoneticPr fontId="7"/>
  </si>
  <si>
    <t>５人以上
１０人未満</t>
    <phoneticPr fontId="7"/>
  </si>
  <si>
    <t>１０人以上
２０人未満</t>
    <phoneticPr fontId="7"/>
  </si>
  <si>
    <t>２０人以上
５０人未満</t>
    <phoneticPr fontId="7"/>
  </si>
  <si>
    <t>５０人以上</t>
    <phoneticPr fontId="7"/>
  </si>
  <si>
    <t>第42表　就労定着支援　１施設・事業所当たりの収支額、収支等の科目（地域区分別）</t>
    <phoneticPr fontId="4"/>
  </si>
  <si>
    <t>第43表　自立生活援助　１施設・事業所当たりの収支額、収支等の科目（経営主体別）</t>
    <rPh sb="5" eb="7">
      <t>ジリツ</t>
    </rPh>
    <rPh sb="7" eb="9">
      <t>セイカツ</t>
    </rPh>
    <rPh sb="9" eb="11">
      <t>エンジョ</t>
    </rPh>
    <phoneticPr fontId="4"/>
  </si>
  <si>
    <t>第44表　自立生活援助　１施設・事業所当たりの収支額、収支等の科目（事業規模別）</t>
    <phoneticPr fontId="4"/>
  </si>
  <si>
    <t>第45表　自立生活援助　１施設・事業所当たりの収支額、収支等の科目（地域区分別）</t>
    <phoneticPr fontId="4"/>
  </si>
  <si>
    <t>第46表　共同生活援助（介護サービス包括型）　１施設・事業所当たりの収支額、収支等の科目（経営主体別）</t>
    <phoneticPr fontId="4"/>
  </si>
  <si>
    <t>第47表　共同生活援助（介護サービス包括型）　１施設・事業所当たりの収支額、収支等の科目（事業規模別）</t>
    <phoneticPr fontId="4"/>
  </si>
  <si>
    <t>４人以下</t>
  </si>
  <si>
    <t>５人</t>
  </si>
  <si>
    <t>６人</t>
  </si>
  <si>
    <t>７人</t>
  </si>
  <si>
    <t>８人以上
１０人以下</t>
    <phoneticPr fontId="4"/>
  </si>
  <si>
    <t>１１人以上
１３人以下</t>
    <phoneticPr fontId="4"/>
  </si>
  <si>
    <t>１４人以上
１６人以下</t>
    <phoneticPr fontId="4"/>
  </si>
  <si>
    <t>１７人以上
２０人以下</t>
    <phoneticPr fontId="4"/>
  </si>
  <si>
    <t>２１人以上
３０人以下</t>
    <phoneticPr fontId="4"/>
  </si>
  <si>
    <t>３１人以上</t>
  </si>
  <si>
    <t>第48表　共同生活援助（介護サービス包括型）　１施設・事業所当たりの収支額、収支等の科目（地域区分別）</t>
    <phoneticPr fontId="4"/>
  </si>
  <si>
    <t>第49表　共同生活援助（日中サービス支援型）　１施設・事業所当たりの収支額、収支等の科目（経営主体別）</t>
    <rPh sb="12" eb="14">
      <t>ニッチュウ</t>
    </rPh>
    <rPh sb="18" eb="20">
      <t>シエン</t>
    </rPh>
    <phoneticPr fontId="4"/>
  </si>
  <si>
    <t>第50表　共同生活援助（日中サービス支援型）　１施設・事業所当たりの収支額、収支等の科目（事業規模別）</t>
    <phoneticPr fontId="4"/>
  </si>
  <si>
    <t>第51表　共同生活援助（日中サービス支援型）　１施設・事業所当たりの収支額、収支等の科目（地域区分別）</t>
    <phoneticPr fontId="4"/>
  </si>
  <si>
    <t>第52表　共同生活援助（外部サービス利用型）　１施設・事業所当たりの収支額、収支等の科目（経営主体別）</t>
    <phoneticPr fontId="4"/>
  </si>
  <si>
    <t>第53表　共同生活援助（外部サービス利用型）　１施設・事業所当たりの収支額、収支等の科目（事業規模別）</t>
    <phoneticPr fontId="4"/>
  </si>
  <si>
    <t>第54表　共同生活援助（外部サービス利用型）　１施設・事業所当たりの収支額、収支等の科目（地域区分別）</t>
    <phoneticPr fontId="4"/>
  </si>
  <si>
    <t>第55表　計画相談支援　１施設・事業所当たりの収支額、収支等の科目（経営主体別）</t>
    <phoneticPr fontId="4"/>
  </si>
  <si>
    <t>第56表　計画相談支援　１施設・事業所当たりの収支額、収支等の科目（事業規模別）</t>
    <phoneticPr fontId="4"/>
  </si>
  <si>
    <t>第57表　計画相談支援　１施設・事業所当たりの収支額、収支等の科目（地域区分別）</t>
    <phoneticPr fontId="4"/>
  </si>
  <si>
    <t>第58表　地域移行支援　１施設・事業所当たりの収支額、収支等の科目（経営主体別）</t>
    <phoneticPr fontId="4"/>
  </si>
  <si>
    <t>第59表　地域移行支援　１施設・事業所当たりの収支額、収支等の科目（事業規模別）</t>
    <phoneticPr fontId="4"/>
  </si>
  <si>
    <t>第60表　地域移行支援　１施設・事業所当たりの収支額、収支等の科目（地域区分別）</t>
    <phoneticPr fontId="4"/>
  </si>
  <si>
    <t>第61表　地域定着支援　１施設・事業所当たりの収支額、収支等の科目（経営主体別）</t>
    <phoneticPr fontId="4"/>
  </si>
  <si>
    <t>第62表　地域定着支援　１施設・事業所当たりの収支額、収支等の科目（事業規模別）</t>
    <phoneticPr fontId="4"/>
  </si>
  <si>
    <t>第63表　地域定着支援　１施設・事業所当たりの収支額、収支等の科目（地域区分別）</t>
    <phoneticPr fontId="4"/>
  </si>
  <si>
    <t>第64表　障害児相談支援　１施設・事業所当たりの収支額、収支等の科目（経営主体別）</t>
    <phoneticPr fontId="4"/>
  </si>
  <si>
    <t>第65表　障害児相談支援　１施設・事業所当たりの収支額、収支等の科目（事業規模別）</t>
    <phoneticPr fontId="4"/>
  </si>
  <si>
    <t>第66表　障害児相談支援　１施設・事業所当たりの収支額、収支等の科目（地域区分別）</t>
    <phoneticPr fontId="4"/>
  </si>
  <si>
    <t>第67表　児童発達支援　１施設・事業所当たりの収支額、収支等の科目（経営主体別）</t>
    <phoneticPr fontId="4"/>
  </si>
  <si>
    <t>第68表　児童発達支援　１施設・事業所当たりの収支額、収支等の科目（事業規模別）</t>
    <phoneticPr fontId="4"/>
  </si>
  <si>
    <t>１０人以下</t>
  </si>
  <si>
    <t>１１人以上
２０人以下</t>
    <phoneticPr fontId="4"/>
  </si>
  <si>
    <t>２１人以上</t>
  </si>
  <si>
    <t>第69表　児童発達支援　１施設・事業所当たりの収支額、収支等の科目（地域区分別）</t>
    <phoneticPr fontId="4"/>
  </si>
  <si>
    <t>第70表　放課後等デイサービス　１施設・事業所当たりの収支額、収支等の科目（経営主体別）</t>
    <phoneticPr fontId="4"/>
  </si>
  <si>
    <t>第71表　放課後等デイサービス　１施設・事業所当たりの収支額、収支等の科目（事業規模別）</t>
    <phoneticPr fontId="4"/>
  </si>
  <si>
    <t>第72表　放課後等デイサービス　１施設・事業所当たりの収支額、収支等の科目（地域区分別）</t>
    <phoneticPr fontId="4"/>
  </si>
  <si>
    <t>第73表　居宅訪問型児童発達支援　１施設・事業所当たりの収支額、収支等の科目（経営主体別）</t>
    <rPh sb="5" eb="7">
      <t>キョタク</t>
    </rPh>
    <rPh sb="7" eb="9">
      <t>ホウモン</t>
    </rPh>
    <rPh sb="9" eb="10">
      <t>ガタ</t>
    </rPh>
    <rPh sb="10" eb="12">
      <t>ジドウ</t>
    </rPh>
    <rPh sb="12" eb="14">
      <t>ハッタツ</t>
    </rPh>
    <rPh sb="14" eb="16">
      <t>シエン</t>
    </rPh>
    <phoneticPr fontId="4"/>
  </si>
  <si>
    <t>第74表　居宅訪問型児童発達支援　１施設・事業所当たりの収支額、収支等の科目（事業規模別）</t>
    <phoneticPr fontId="4"/>
  </si>
  <si>
    <t>１０回以上
１９回以下</t>
    <phoneticPr fontId="7"/>
  </si>
  <si>
    <t>２０回以上</t>
  </si>
  <si>
    <t>第75表　居宅訪問型児童発達支援　１施設・事業所当たりの収支額、収支等の科目（地域区分別）</t>
    <phoneticPr fontId="4"/>
  </si>
  <si>
    <t>第76表　保育所等訪問支援　１施設・事業所当たりの収支額、収支等の科目（経営主体別）</t>
    <phoneticPr fontId="4"/>
  </si>
  <si>
    <t>第77表　保育所等訪問支援　１施設・事業所当たりの収支額、収支等の科目（事業規模別）</t>
    <phoneticPr fontId="4"/>
  </si>
  <si>
    <t>第78表　保育所等訪問支援　１施設・事業所当たりの収支額、収支等の科目（地域区分別）</t>
    <phoneticPr fontId="4"/>
  </si>
  <si>
    <t>第79表　福祉型障害児入所施設　１施設・事業所当たりの収支額、収支等の科目（経営主体別）</t>
    <phoneticPr fontId="4"/>
  </si>
  <si>
    <t>第80表　福祉型障害児入所施設　１施設・事業所当たりの収支額、収支等の科目（事業規模別）</t>
    <phoneticPr fontId="4"/>
  </si>
  <si>
    <t>３１人以上
４０人以下</t>
    <phoneticPr fontId="4"/>
  </si>
  <si>
    <t>４１人以上
５０人以下</t>
    <phoneticPr fontId="4"/>
  </si>
  <si>
    <t>５１人以上
６０人以下</t>
    <phoneticPr fontId="4"/>
  </si>
  <si>
    <t>６１人以上
７０人以下</t>
    <phoneticPr fontId="4"/>
  </si>
  <si>
    <t>７１人以上
８０人以下</t>
    <phoneticPr fontId="4"/>
  </si>
  <si>
    <t>第81表　福祉型障害児入所施設　１施設・事業所当たりの収支額、収支等の科目（地域区分別）</t>
    <phoneticPr fontId="4"/>
  </si>
  <si>
    <t>第82表　医療型障害児入所施設　１施設・事業所当たりの収支額、収支等の科目（経営主体別）</t>
    <phoneticPr fontId="4"/>
  </si>
  <si>
    <t>第83表　医療型障害児入所施設　１施設・事業所当たりの収支額、収支等の科目（事業規模別）</t>
    <phoneticPr fontId="4"/>
  </si>
  <si>
    <t>第84表　医療型障害児入所施設　１施設・事業所当たりの収支額、収支等の科目（地域区分別）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</si>
</sst>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▲ &quot;#,##0"/>
    <numFmt numFmtId="177" formatCode="0.0%"/>
    <numFmt numFmtId="178" formatCode="#,##0.0;[Red]\-#,##0.0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sz val="6"/>
      <name val="Meiryo UI"/>
      <family val="2"/>
      <charset val="128"/>
    </font>
    <font>
      <sz val="6"/>
      <name val="ＭＳ Ｐゴシック"/>
      <family val="2"/>
      <charset val="128"/>
      <scheme val="minor"/>
    </font>
    <font>
      <sz val="8"/>
      <color theme="1"/>
      <name val="ＭＳ Ｐゴシック"/>
      <family val="3"/>
      <charset val="128"/>
    </font>
    <font>
      <b/>
      <sz val="14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b/>
      <sz val="7.5"/>
      <color theme="1"/>
      <name val="ＭＳ Ｐゴシック"/>
      <family val="3"/>
      <charset val="128"/>
    </font>
    <font>
      <sz val="7.5"/>
      <color theme="1"/>
      <name val="メイリオ"/>
      <family val="3"/>
      <charset val="128"/>
    </font>
    <font>
      <sz val="8"/>
      <color theme="1"/>
      <name val="メイリオ"/>
      <family val="3"/>
      <charset val="128"/>
    </font>
    <font>
      <b/>
      <sz val="8.5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7.5"/>
      <color theme="1"/>
      <name val="ＭＳ Ｐゴシック"/>
      <family val="3"/>
      <charset val="128"/>
      <scheme val="minor"/>
    </font>
    <font>
      <sz val="7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</fills>
  <borders count="14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6">
    <xf numFmtId="0" fontId="0" fillId="0" borderId="0">
      <alignment vertical="center"/>
    </xf>
    <xf numFmtId="38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74">
    <xf numFmtId="0" fontId="0" fillId="0" borderId="0" xfId="0">
      <alignment vertical="center"/>
    </xf>
    <xf numFmtId="0" fontId="5" fillId="0" borderId="0" xfId="3" applyFont="1" applyAlignment="1">
      <alignment vertical="center" shrinkToFit="1"/>
    </xf>
    <xf numFmtId="176" fontId="5" fillId="0" borderId="0" xfId="4" applyNumberFormat="1" applyFont="1" applyAlignment="1">
      <alignment vertical="center" shrinkToFit="1"/>
    </xf>
    <xf numFmtId="177" fontId="5" fillId="0" borderId="0" xfId="5" applyNumberFormat="1" applyFont="1" applyAlignment="1">
      <alignment vertical="center" shrinkToFit="1"/>
    </xf>
    <xf numFmtId="176" fontId="1" fillId="0" borderId="0" xfId="3" applyNumberFormat="1" applyAlignment="1">
      <alignment vertical="center" shrinkToFit="1"/>
    </xf>
    <xf numFmtId="0" fontId="1" fillId="0" borderId="0" xfId="3" applyAlignment="1">
      <alignment vertical="center" shrinkToFit="1"/>
    </xf>
    <xf numFmtId="0" fontId="1" fillId="0" borderId="0" xfId="3">
      <alignment vertical="center"/>
    </xf>
    <xf numFmtId="0" fontId="2" fillId="0" borderId="0" xfId="3" applyFont="1" applyAlignment="1">
      <alignment horizontal="left" vertical="center"/>
    </xf>
    <xf numFmtId="0" fontId="6" fillId="0" borderId="0" xfId="3" applyFont="1" applyAlignment="1">
      <alignment horizontal="left" vertical="center"/>
    </xf>
    <xf numFmtId="176" fontId="2" fillId="0" borderId="0" xfId="3" applyNumberFormat="1" applyFont="1" applyAlignment="1">
      <alignment horizontal="left" vertical="center" shrinkToFit="1"/>
    </xf>
    <xf numFmtId="0" fontId="2" fillId="0" borderId="0" xfId="3" applyFont="1" applyAlignment="1">
      <alignment horizontal="left" vertical="center" shrinkToFit="1"/>
    </xf>
    <xf numFmtId="0" fontId="8" fillId="0" borderId="0" xfId="3" applyFont="1">
      <alignment vertical="center"/>
    </xf>
    <xf numFmtId="0" fontId="9" fillId="0" borderId="0" xfId="3" applyFont="1">
      <alignment vertical="center"/>
    </xf>
    <xf numFmtId="0" fontId="10" fillId="0" borderId="0" xfId="3" applyFont="1">
      <alignment vertical="center"/>
    </xf>
    <xf numFmtId="176" fontId="10" fillId="0" borderId="0" xfId="3" applyNumberFormat="1" applyFont="1" applyAlignment="1">
      <alignment vertical="center" shrinkToFit="1"/>
    </xf>
    <xf numFmtId="0" fontId="10" fillId="0" borderId="0" xfId="3" applyFont="1" applyAlignment="1">
      <alignment vertical="center" shrinkToFit="1"/>
    </xf>
    <xf numFmtId="176" fontId="10" fillId="2" borderId="0" xfId="3" applyNumberFormat="1" applyFont="1" applyFill="1" applyAlignment="1">
      <alignment vertical="center" shrinkToFit="1"/>
    </xf>
    <xf numFmtId="0" fontId="11" fillId="0" borderId="0" xfId="3" applyFont="1" applyAlignment="1">
      <alignment vertical="center" shrinkToFit="1"/>
    </xf>
    <xf numFmtId="176" fontId="11" fillId="0" borderId="0" xfId="3" applyNumberFormat="1" applyFont="1" applyAlignment="1">
      <alignment vertical="center" shrinkToFit="1"/>
    </xf>
    <xf numFmtId="0" fontId="12" fillId="0" borderId="0" xfId="3" applyFont="1">
      <alignment vertical="center"/>
    </xf>
    <xf numFmtId="0" fontId="13" fillId="0" borderId="0" xfId="3" applyFont="1">
      <alignment vertical="center"/>
    </xf>
    <xf numFmtId="0" fontId="15" fillId="0" borderId="0" xfId="3" applyFont="1" applyAlignment="1">
      <alignment horizontal="right" vertical="center"/>
    </xf>
    <xf numFmtId="0" fontId="14" fillId="0" borderId="0" xfId="3" applyFont="1" applyAlignment="1">
      <alignment horizontal="right" vertical="center"/>
    </xf>
    <xf numFmtId="0" fontId="15" fillId="3" borderId="1" xfId="3" applyFont="1" applyFill="1" applyBorder="1" applyAlignment="1">
      <alignment vertical="center" wrapText="1"/>
    </xf>
    <xf numFmtId="0" fontId="15" fillId="3" borderId="2" xfId="3" applyFont="1" applyFill="1" applyBorder="1" applyAlignment="1">
      <alignment vertical="center" wrapText="1"/>
    </xf>
    <xf numFmtId="0" fontId="15" fillId="3" borderId="3" xfId="3" applyFont="1" applyFill="1" applyBorder="1" applyAlignment="1">
      <alignment vertical="center" wrapText="1"/>
    </xf>
    <xf numFmtId="176" fontId="15" fillId="2" borderId="0" xfId="3" applyNumberFormat="1" applyFont="1" applyFill="1" applyAlignment="1">
      <alignment horizontal="center" vertical="center" shrinkToFit="1"/>
    </xf>
    <xf numFmtId="0" fontId="15" fillId="2" borderId="0" xfId="3" applyFont="1" applyFill="1" applyAlignment="1">
      <alignment horizontal="center" vertical="center" shrinkToFit="1"/>
    </xf>
    <xf numFmtId="0" fontId="15" fillId="3" borderId="4" xfId="3" applyFont="1" applyFill="1" applyBorder="1" applyAlignment="1">
      <alignment vertical="center" wrapText="1"/>
    </xf>
    <xf numFmtId="0" fontId="15" fillId="3" borderId="5" xfId="3" applyFont="1" applyFill="1" applyBorder="1" applyAlignment="1">
      <alignment vertical="center" wrapText="1"/>
    </xf>
    <xf numFmtId="0" fontId="15" fillId="3" borderId="6" xfId="3" applyFont="1" applyFill="1" applyBorder="1" applyAlignment="1">
      <alignment vertical="center" wrapText="1"/>
    </xf>
    <xf numFmtId="0" fontId="15" fillId="3" borderId="7" xfId="0" applyFont="1" applyFill="1" applyBorder="1" applyAlignment="1">
      <alignment vertical="top" wrapText="1"/>
    </xf>
    <xf numFmtId="3" fontId="15" fillId="0" borderId="8" xfId="0" applyNumberFormat="1" applyFont="1" applyBorder="1" applyAlignment="1">
      <alignment vertical="center" shrinkToFit="1"/>
    </xf>
    <xf numFmtId="177" fontId="15" fillId="0" borderId="9" xfId="2" applyNumberFormat="1" applyFont="1" applyFill="1" applyBorder="1" applyAlignment="1">
      <alignment vertical="center" shrinkToFit="1"/>
    </xf>
    <xf numFmtId="176" fontId="15" fillId="2" borderId="0" xfId="5" applyNumberFormat="1" applyFont="1" applyFill="1" applyBorder="1" applyAlignment="1">
      <alignment vertical="center" shrinkToFit="1"/>
    </xf>
    <xf numFmtId="3" fontId="15" fillId="2" borderId="0" xfId="3" applyNumberFormat="1" applyFont="1" applyFill="1" applyAlignment="1">
      <alignment vertical="center" shrinkToFit="1"/>
    </xf>
    <xf numFmtId="0" fontId="15" fillId="3" borderId="10" xfId="0" applyFont="1" applyFill="1" applyBorder="1" applyAlignment="1">
      <alignment vertical="top" wrapText="1"/>
    </xf>
    <xf numFmtId="0" fontId="15" fillId="3" borderId="11" xfId="0" applyFont="1" applyFill="1" applyBorder="1" applyAlignment="1">
      <alignment vertical="top" wrapText="1"/>
    </xf>
    <xf numFmtId="176" fontId="15" fillId="0" borderId="8" xfId="0" applyNumberFormat="1" applyFont="1" applyBorder="1" applyAlignment="1">
      <alignment vertical="center" shrinkToFit="1"/>
    </xf>
    <xf numFmtId="38" fontId="15" fillId="0" borderId="8" xfId="0" applyNumberFormat="1" applyFont="1" applyBorder="1" applyAlignment="1">
      <alignment vertical="center" shrinkToFit="1"/>
    </xf>
    <xf numFmtId="38" fontId="15" fillId="2" borderId="0" xfId="3" applyNumberFormat="1" applyFont="1" applyFill="1" applyAlignment="1">
      <alignment vertical="center" shrinkToFit="1"/>
    </xf>
    <xf numFmtId="0" fontId="15" fillId="3" borderId="7" xfId="0" applyFont="1" applyFill="1" applyBorder="1" applyAlignment="1">
      <alignment vertical="top"/>
    </xf>
    <xf numFmtId="176" fontId="15" fillId="0" borderId="8" xfId="1" applyNumberFormat="1" applyFont="1" applyFill="1" applyBorder="1" applyAlignment="1">
      <alignment vertical="center" shrinkToFit="1"/>
    </xf>
    <xf numFmtId="38" fontId="15" fillId="0" borderId="9" xfId="1" applyFont="1" applyFill="1" applyBorder="1" applyAlignment="1">
      <alignment vertical="center" shrinkToFit="1"/>
    </xf>
    <xf numFmtId="176" fontId="15" fillId="2" borderId="0" xfId="3" applyNumberFormat="1" applyFont="1" applyFill="1" applyAlignment="1">
      <alignment vertical="center" shrinkToFit="1"/>
    </xf>
    <xf numFmtId="0" fontId="18" fillId="0" borderId="0" xfId="0" applyFont="1">
      <alignment vertical="center"/>
    </xf>
    <xf numFmtId="0" fontId="15" fillId="0" borderId="2" xfId="0" applyFont="1" applyBorder="1" applyAlignment="1">
      <alignment vertical="center" wrapText="1"/>
    </xf>
    <xf numFmtId="38" fontId="15" fillId="0" borderId="0" xfId="0" applyNumberFormat="1" applyFont="1">
      <alignment vertical="center"/>
    </xf>
    <xf numFmtId="176" fontId="15" fillId="0" borderId="0" xfId="1" applyNumberFormat="1" applyFont="1" applyBorder="1" applyAlignment="1">
      <alignment vertical="center" shrinkToFit="1"/>
    </xf>
    <xf numFmtId="38" fontId="15" fillId="0" borderId="0" xfId="1" applyFont="1" applyBorder="1" applyAlignment="1">
      <alignment vertical="center" shrinkToFit="1"/>
    </xf>
    <xf numFmtId="0" fontId="15" fillId="3" borderId="8" xfId="3" applyFont="1" applyFill="1" applyBorder="1" applyAlignment="1">
      <alignment horizontal="left" vertical="center"/>
    </xf>
    <xf numFmtId="0" fontId="15" fillId="3" borderId="12" xfId="3" applyFont="1" applyFill="1" applyBorder="1" applyAlignment="1">
      <alignment horizontal="left" vertical="center" wrapText="1"/>
    </xf>
    <xf numFmtId="38" fontId="15" fillId="3" borderId="9" xfId="3" applyNumberFormat="1" applyFont="1" applyFill="1" applyBorder="1" applyAlignment="1">
      <alignment horizontal="left" vertical="center"/>
    </xf>
    <xf numFmtId="38" fontId="15" fillId="0" borderId="8" xfId="1" applyFont="1" applyBorder="1" applyAlignment="1">
      <alignment horizontal="right" vertical="center" shrinkToFit="1"/>
    </xf>
    <xf numFmtId="0" fontId="15" fillId="3" borderId="8" xfId="0" applyFont="1" applyFill="1" applyBorder="1" applyAlignment="1">
      <alignment horizontal="left" vertical="center"/>
    </xf>
    <xf numFmtId="0" fontId="15" fillId="3" borderId="12" xfId="0" applyFont="1" applyFill="1" applyBorder="1" applyAlignment="1">
      <alignment horizontal="left" vertical="center" wrapText="1"/>
    </xf>
    <xf numFmtId="38" fontId="15" fillId="3" borderId="9" xfId="0" applyNumberFormat="1" applyFont="1" applyFill="1" applyBorder="1" applyAlignment="1">
      <alignment horizontal="left" vertical="center"/>
    </xf>
    <xf numFmtId="0" fontId="15" fillId="0" borderId="0" xfId="3" applyFont="1">
      <alignment vertical="center"/>
    </xf>
    <xf numFmtId="0" fontId="15" fillId="0" borderId="0" xfId="3" applyFont="1" applyAlignment="1">
      <alignment vertical="center" wrapText="1"/>
    </xf>
    <xf numFmtId="38" fontId="15" fillId="0" borderId="0" xfId="3" applyNumberFormat="1" applyFont="1">
      <alignment vertical="center"/>
    </xf>
    <xf numFmtId="176" fontId="15" fillId="0" borderId="0" xfId="3" applyNumberFormat="1" applyFont="1" applyAlignment="1">
      <alignment vertical="center" shrinkToFit="1"/>
    </xf>
    <xf numFmtId="38" fontId="15" fillId="0" borderId="0" xfId="3" applyNumberFormat="1" applyFont="1" applyAlignment="1">
      <alignment vertical="center" shrinkToFit="1"/>
    </xf>
    <xf numFmtId="0" fontId="10" fillId="0" borderId="0" xfId="3" applyFont="1" applyAlignment="1">
      <alignment horizontal="center" vertical="center"/>
    </xf>
    <xf numFmtId="0" fontId="15" fillId="3" borderId="7" xfId="3" applyFont="1" applyFill="1" applyBorder="1" applyAlignment="1">
      <alignment vertical="top" wrapText="1"/>
    </xf>
    <xf numFmtId="176" fontId="1" fillId="0" borderId="0" xfId="3" applyNumberFormat="1" applyAlignment="1">
      <alignment horizontal="right" vertical="center" shrinkToFit="1"/>
    </xf>
    <xf numFmtId="0" fontId="1" fillId="0" borderId="0" xfId="3" applyAlignment="1">
      <alignment horizontal="right" vertical="center" shrinkToFit="1"/>
    </xf>
    <xf numFmtId="0" fontId="1" fillId="0" borderId="0" xfId="3" applyAlignment="1">
      <alignment horizontal="right" vertical="center"/>
    </xf>
    <xf numFmtId="0" fontId="15" fillId="3" borderId="10" xfId="3" applyFont="1" applyFill="1" applyBorder="1" applyAlignment="1">
      <alignment vertical="top" wrapText="1"/>
    </xf>
    <xf numFmtId="0" fontId="15" fillId="3" borderId="11" xfId="3" applyFont="1" applyFill="1" applyBorder="1" applyAlignment="1">
      <alignment vertical="top" wrapText="1"/>
    </xf>
    <xf numFmtId="0" fontId="15" fillId="3" borderId="7" xfId="3" applyFont="1" applyFill="1" applyBorder="1" applyAlignment="1">
      <alignment vertical="top"/>
    </xf>
    <xf numFmtId="0" fontId="18" fillId="0" borderId="0" xfId="3" applyFont="1">
      <alignment vertical="center"/>
    </xf>
    <xf numFmtId="0" fontId="15" fillId="0" borderId="2" xfId="3" applyFont="1" applyBorder="1" applyAlignment="1">
      <alignment vertical="center" wrapText="1"/>
    </xf>
    <xf numFmtId="176" fontId="14" fillId="0" borderId="0" xfId="3" applyNumberFormat="1" applyFont="1" applyAlignment="1">
      <alignment horizontal="right" vertical="center" shrinkToFit="1"/>
    </xf>
    <xf numFmtId="0" fontId="15" fillId="3" borderId="8" xfId="3" applyFont="1" applyFill="1" applyBorder="1" applyAlignment="1">
      <alignment vertical="center" wrapText="1"/>
    </xf>
    <xf numFmtId="0" fontId="15" fillId="3" borderId="12" xfId="3" applyFont="1" applyFill="1" applyBorder="1" applyAlignment="1">
      <alignment vertical="center" wrapText="1"/>
    </xf>
    <xf numFmtId="0" fontId="15" fillId="3" borderId="9" xfId="3" applyFont="1" applyFill="1" applyBorder="1" applyAlignment="1">
      <alignment vertical="center" wrapText="1"/>
    </xf>
    <xf numFmtId="0" fontId="13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176" fontId="10" fillId="0" borderId="0" xfId="0" applyNumberFormat="1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16" fillId="0" borderId="0" xfId="0" applyFont="1">
      <alignment vertical="center"/>
    </xf>
    <xf numFmtId="0" fontId="11" fillId="0" borderId="0" xfId="0" applyFont="1" applyAlignment="1">
      <alignment vertical="center" shrinkToFit="1"/>
    </xf>
    <xf numFmtId="176" fontId="11" fillId="0" borderId="0" xfId="0" applyNumberFormat="1" applyFont="1" applyAlignment="1">
      <alignment vertical="center" shrinkToFit="1"/>
    </xf>
    <xf numFmtId="0" fontId="16" fillId="0" borderId="0" xfId="0" applyFont="1" applyAlignment="1">
      <alignment vertical="center" shrinkToFit="1"/>
    </xf>
    <xf numFmtId="176" fontId="16" fillId="0" borderId="0" xfId="0" applyNumberFormat="1" applyFont="1" applyAlignment="1">
      <alignment vertical="center" shrinkToFit="1"/>
    </xf>
    <xf numFmtId="0" fontId="14" fillId="0" borderId="0" xfId="0" applyFont="1" applyAlignment="1">
      <alignment horizontal="right" vertical="center"/>
    </xf>
    <xf numFmtId="0" fontId="15" fillId="3" borderId="1" xfId="0" applyFont="1" applyFill="1" applyBorder="1" applyAlignment="1">
      <alignment vertical="center" wrapText="1"/>
    </xf>
    <xf numFmtId="0" fontId="15" fillId="3" borderId="2" xfId="0" applyFont="1" applyFill="1" applyBorder="1" applyAlignment="1">
      <alignment vertical="center" wrapText="1"/>
    </xf>
    <xf numFmtId="0" fontId="15" fillId="3" borderId="3" xfId="0" applyFont="1" applyFill="1" applyBorder="1" applyAlignment="1">
      <alignment vertical="center" wrapText="1"/>
    </xf>
    <xf numFmtId="176" fontId="15" fillId="2" borderId="0" xfId="0" applyNumberFormat="1" applyFont="1" applyFill="1" applyAlignment="1">
      <alignment horizontal="center" vertical="center" shrinkToFit="1"/>
    </xf>
    <xf numFmtId="0" fontId="15" fillId="2" borderId="0" xfId="0" applyFont="1" applyFill="1" applyAlignment="1">
      <alignment horizontal="center" vertical="center" shrinkToFit="1"/>
    </xf>
    <xf numFmtId="0" fontId="15" fillId="3" borderId="4" xfId="0" applyFont="1" applyFill="1" applyBorder="1" applyAlignment="1">
      <alignment vertical="center" wrapText="1"/>
    </xf>
    <xf numFmtId="0" fontId="15" fillId="3" borderId="5" xfId="0" applyFont="1" applyFill="1" applyBorder="1" applyAlignment="1">
      <alignment vertical="center" wrapText="1"/>
    </xf>
    <xf numFmtId="0" fontId="15" fillId="3" borderId="6" xfId="0" applyFont="1" applyFill="1" applyBorder="1" applyAlignment="1">
      <alignment vertical="center" wrapText="1"/>
    </xf>
    <xf numFmtId="3" fontId="15" fillId="2" borderId="0" xfId="0" applyNumberFormat="1" applyFont="1" applyFill="1" applyAlignment="1">
      <alignment vertical="center" shrinkToFit="1"/>
    </xf>
    <xf numFmtId="38" fontId="15" fillId="2" borderId="0" xfId="0" applyNumberFormat="1" applyFont="1" applyFill="1" applyAlignment="1">
      <alignment vertical="center" shrinkToFit="1"/>
    </xf>
    <xf numFmtId="176" fontId="15" fillId="2" borderId="0" xfId="0" applyNumberFormat="1" applyFont="1" applyFill="1" applyAlignment="1">
      <alignment vertical="center" shrinkToFit="1"/>
    </xf>
    <xf numFmtId="176" fontId="16" fillId="0" borderId="0" xfId="4" applyNumberFormat="1" applyFont="1" applyAlignment="1">
      <alignment vertical="center" shrinkToFit="1"/>
    </xf>
    <xf numFmtId="38" fontId="16" fillId="0" borderId="0" xfId="4" applyFont="1" applyAlignment="1">
      <alignment vertical="center" shrinkToFit="1"/>
    </xf>
    <xf numFmtId="0" fontId="15" fillId="0" borderId="0" xfId="0" applyFont="1">
      <alignment vertical="center"/>
    </xf>
    <xf numFmtId="0" fontId="15" fillId="0" borderId="0" xfId="0" applyFont="1" applyAlignment="1">
      <alignment vertical="center" wrapText="1"/>
    </xf>
    <xf numFmtId="176" fontId="15" fillId="0" borderId="0" xfId="0" applyNumberFormat="1" applyFont="1" applyAlignment="1">
      <alignment vertical="center" shrinkToFit="1"/>
    </xf>
    <xf numFmtId="38" fontId="15" fillId="0" borderId="0" xfId="0" applyNumberFormat="1" applyFont="1" applyAlignment="1">
      <alignment vertical="center" shrinkToFit="1"/>
    </xf>
    <xf numFmtId="0" fontId="12" fillId="0" borderId="0" xfId="0" applyFont="1">
      <alignment vertical="center"/>
    </xf>
    <xf numFmtId="176" fontId="16" fillId="0" borderId="0" xfId="0" applyNumberFormat="1" applyFont="1" applyAlignment="1">
      <alignment horizontal="right" vertical="center" shrinkToFit="1"/>
    </xf>
    <xf numFmtId="0" fontId="16" fillId="0" borderId="0" xfId="0" applyFont="1" applyAlignment="1">
      <alignment horizontal="right" vertical="center" shrinkToFit="1"/>
    </xf>
    <xf numFmtId="0" fontId="16" fillId="0" borderId="0" xfId="0" applyFont="1" applyAlignment="1">
      <alignment horizontal="right" vertical="center"/>
    </xf>
    <xf numFmtId="176" fontId="16" fillId="0" borderId="0" xfId="4" applyNumberFormat="1" applyFont="1" applyAlignment="1">
      <alignment horizontal="right" vertical="center" shrinkToFit="1"/>
    </xf>
    <xf numFmtId="38" fontId="16" fillId="0" borderId="0" xfId="4" applyFont="1" applyAlignment="1">
      <alignment horizontal="right" vertical="center" shrinkToFit="1"/>
    </xf>
    <xf numFmtId="38" fontId="16" fillId="0" borderId="0" xfId="4" applyFont="1" applyAlignment="1">
      <alignment horizontal="right" vertical="center"/>
    </xf>
    <xf numFmtId="38" fontId="16" fillId="0" borderId="0" xfId="4" applyFont="1">
      <alignment vertical="center"/>
    </xf>
    <xf numFmtId="176" fontId="14" fillId="0" borderId="0" xfId="0" applyNumberFormat="1" applyFont="1" applyAlignment="1">
      <alignment horizontal="right" vertical="center" shrinkToFit="1"/>
    </xf>
    <xf numFmtId="0" fontId="15" fillId="3" borderId="8" xfId="0" applyFont="1" applyFill="1" applyBorder="1" applyAlignment="1">
      <alignment vertical="center" wrapText="1"/>
    </xf>
    <xf numFmtId="0" fontId="15" fillId="3" borderId="12" xfId="0" applyFont="1" applyFill="1" applyBorder="1" applyAlignment="1">
      <alignment vertical="center" wrapText="1"/>
    </xf>
    <xf numFmtId="0" fontId="15" fillId="3" borderId="9" xfId="0" applyFont="1" applyFill="1" applyBorder="1" applyAlignment="1">
      <alignment vertical="center" wrapText="1"/>
    </xf>
    <xf numFmtId="0" fontId="15" fillId="2" borderId="0" xfId="0" applyFont="1" applyFill="1" applyAlignment="1">
      <alignment horizontal="center" vertical="center" wrapText="1"/>
    </xf>
    <xf numFmtId="177" fontId="15" fillId="2" borderId="0" xfId="5" applyNumberFormat="1" applyFont="1" applyFill="1" applyBorder="1">
      <alignment vertical="center"/>
    </xf>
    <xf numFmtId="3" fontId="15" fillId="2" borderId="0" xfId="0" applyNumberFormat="1" applyFont="1" applyFill="1">
      <alignment vertical="center"/>
    </xf>
    <xf numFmtId="178" fontId="15" fillId="3" borderId="12" xfId="4" applyNumberFormat="1" applyFont="1" applyFill="1" applyBorder="1" applyAlignment="1">
      <alignment horizontal="left" vertical="center" wrapText="1"/>
    </xf>
    <xf numFmtId="178" fontId="15" fillId="3" borderId="9" xfId="4" applyNumberFormat="1" applyFont="1" applyFill="1" applyBorder="1" applyAlignment="1">
      <alignment horizontal="left" vertical="center"/>
    </xf>
    <xf numFmtId="178" fontId="16" fillId="0" borderId="0" xfId="4" applyNumberFormat="1" applyFont="1" applyAlignment="1">
      <alignment vertical="center" shrinkToFit="1"/>
    </xf>
    <xf numFmtId="178" fontId="16" fillId="0" borderId="0" xfId="4" applyNumberFormat="1" applyFont="1">
      <alignment vertical="center"/>
    </xf>
    <xf numFmtId="176" fontId="15" fillId="0" borderId="0" xfId="4" applyNumberFormat="1" applyFont="1" applyFill="1" applyBorder="1" applyAlignment="1">
      <alignment horizontal="right" vertical="center" shrinkToFit="1"/>
    </xf>
    <xf numFmtId="38" fontId="15" fillId="0" borderId="0" xfId="4" applyFont="1" applyFill="1" applyBorder="1" applyAlignment="1">
      <alignment horizontal="right" vertical="center" shrinkToFit="1"/>
    </xf>
    <xf numFmtId="3" fontId="15" fillId="0" borderId="8" xfId="0" applyNumberFormat="1" applyFont="1" applyBorder="1" applyAlignment="1">
      <alignment horizontal="right" vertical="center" shrinkToFit="1"/>
    </xf>
    <xf numFmtId="177" fontId="15" fillId="0" borderId="9" xfId="2" applyNumberFormat="1" applyFont="1" applyFill="1" applyBorder="1" applyAlignment="1">
      <alignment horizontal="right" vertical="center" shrinkToFit="1"/>
    </xf>
    <xf numFmtId="176" fontId="15" fillId="0" borderId="8" xfId="0" applyNumberFormat="1" applyFont="1" applyBorder="1" applyAlignment="1">
      <alignment horizontal="right" vertical="center" shrinkToFit="1"/>
    </xf>
    <xf numFmtId="38" fontId="15" fillId="0" borderId="8" xfId="0" applyNumberFormat="1" applyFont="1" applyBorder="1" applyAlignment="1">
      <alignment horizontal="right" vertical="center" shrinkToFit="1"/>
    </xf>
    <xf numFmtId="176" fontId="15" fillId="0" borderId="8" xfId="1" applyNumberFormat="1" applyFont="1" applyFill="1" applyBorder="1" applyAlignment="1">
      <alignment horizontal="right" vertical="center" shrinkToFit="1"/>
    </xf>
    <xf numFmtId="176" fontId="15" fillId="2" borderId="13" xfId="0" applyNumberFormat="1" applyFont="1" applyFill="1" applyBorder="1" applyAlignment="1">
      <alignment horizontal="center" vertical="center" shrinkToFit="1"/>
    </xf>
    <xf numFmtId="176" fontId="15" fillId="2" borderId="13" xfId="0" applyNumberFormat="1" applyFont="1" applyFill="1" applyBorder="1" applyAlignment="1">
      <alignment horizontal="right" vertical="center" shrinkToFit="1"/>
    </xf>
    <xf numFmtId="177" fontId="15" fillId="2" borderId="0" xfId="5" applyNumberFormat="1" applyFont="1" applyFill="1" applyBorder="1" applyAlignment="1">
      <alignment horizontal="right" vertical="center" shrinkToFit="1"/>
    </xf>
    <xf numFmtId="176" fontId="15" fillId="2" borderId="0" xfId="0" applyNumberFormat="1" applyFont="1" applyFill="1" applyAlignment="1">
      <alignment horizontal="right" vertical="center" shrinkToFit="1"/>
    </xf>
    <xf numFmtId="176" fontId="15" fillId="2" borderId="13" xfId="4" applyNumberFormat="1" applyFont="1" applyFill="1" applyBorder="1" applyAlignment="1">
      <alignment horizontal="right" vertical="center" shrinkToFit="1"/>
    </xf>
    <xf numFmtId="176" fontId="15" fillId="2" borderId="0" xfId="4" applyNumberFormat="1" applyFont="1" applyFill="1" applyBorder="1" applyAlignment="1">
      <alignment horizontal="right" vertical="center" shrinkToFit="1"/>
    </xf>
    <xf numFmtId="38" fontId="15" fillId="2" borderId="0" xfId="4" applyFont="1" applyFill="1" applyBorder="1" applyAlignment="1">
      <alignment horizontal="right" vertical="center" shrinkToFit="1"/>
    </xf>
    <xf numFmtId="178" fontId="15" fillId="2" borderId="0" xfId="4" applyNumberFormat="1" applyFont="1" applyFill="1" applyBorder="1" applyAlignment="1">
      <alignment horizontal="right" vertical="center" shrinkToFit="1"/>
    </xf>
    <xf numFmtId="178" fontId="16" fillId="0" borderId="0" xfId="4" applyNumberFormat="1" applyFont="1" applyAlignment="1">
      <alignment horizontal="right" vertical="center" shrinkToFit="1"/>
    </xf>
    <xf numFmtId="178" fontId="16" fillId="0" borderId="0" xfId="4" applyNumberFormat="1" applyFont="1" applyAlignment="1">
      <alignment horizontal="right" vertical="center"/>
    </xf>
    <xf numFmtId="177" fontId="10" fillId="0" borderId="0" xfId="5" applyNumberFormat="1" applyFont="1" applyAlignment="1">
      <alignment vertical="center" shrinkToFit="1"/>
    </xf>
    <xf numFmtId="176" fontId="15" fillId="0" borderId="0" xfId="4" applyNumberFormat="1" applyFont="1" applyBorder="1" applyAlignment="1">
      <alignment horizontal="right" vertical="center" shrinkToFit="1"/>
    </xf>
    <xf numFmtId="38" fontId="15" fillId="0" borderId="0" xfId="4" applyFont="1" applyBorder="1" applyAlignment="1">
      <alignment horizontal="right" vertical="center" shrinkToFit="1"/>
    </xf>
    <xf numFmtId="178" fontId="15" fillId="3" borderId="8" xfId="4" applyNumberFormat="1" applyFont="1" applyFill="1" applyBorder="1" applyAlignment="1">
      <alignment horizontal="left" vertical="center"/>
    </xf>
    <xf numFmtId="176" fontId="15" fillId="2" borderId="0" xfId="5" applyNumberFormat="1" applyFont="1" applyFill="1" applyBorder="1" applyAlignment="1">
      <alignment horizontal="right" vertical="center" shrinkToFit="1"/>
    </xf>
    <xf numFmtId="0" fontId="15" fillId="3" borderId="8" xfId="0" applyFont="1" applyFill="1" applyBorder="1" applyAlignment="1">
      <alignment vertical="center" wrapText="1"/>
    </xf>
    <xf numFmtId="0" fontId="15" fillId="3" borderId="9" xfId="0" applyFont="1" applyFill="1" applyBorder="1" applyAlignment="1">
      <alignment vertical="center" wrapText="1"/>
    </xf>
    <xf numFmtId="0" fontId="15" fillId="3" borderId="8" xfId="0" applyFont="1" applyFill="1" applyBorder="1" applyAlignment="1">
      <alignment horizontal="left" vertical="center" wrapText="1"/>
    </xf>
    <xf numFmtId="0" fontId="15" fillId="3" borderId="12" xfId="0" applyFont="1" applyFill="1" applyBorder="1" applyAlignment="1">
      <alignment horizontal="left" vertical="center" wrapText="1"/>
    </xf>
    <xf numFmtId="0" fontId="15" fillId="3" borderId="9" xfId="0" applyFont="1" applyFill="1" applyBorder="1" applyAlignment="1">
      <alignment horizontal="left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horizontal="center" vertical="center" wrapText="1"/>
    </xf>
    <xf numFmtId="0" fontId="15" fillId="3" borderId="12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15" fillId="3" borderId="6" xfId="0" applyFont="1" applyFill="1" applyBorder="1" applyAlignment="1">
      <alignment horizontal="center" vertical="center" wrapText="1"/>
    </xf>
    <xf numFmtId="0" fontId="15" fillId="2" borderId="0" xfId="0" applyFont="1" applyFill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0" fontId="15" fillId="3" borderId="8" xfId="3" applyFont="1" applyFill="1" applyBorder="1" applyAlignment="1">
      <alignment horizontal="center" vertical="center" wrapText="1"/>
    </xf>
    <xf numFmtId="0" fontId="15" fillId="3" borderId="9" xfId="3" applyFont="1" applyFill="1" applyBorder="1" applyAlignment="1">
      <alignment horizontal="center" vertical="center" wrapText="1"/>
    </xf>
    <xf numFmtId="0" fontId="15" fillId="2" borderId="13" xfId="0" applyFont="1" applyFill="1" applyBorder="1" applyAlignment="1">
      <alignment horizontal="center" vertical="center" wrapText="1"/>
    </xf>
    <xf numFmtId="0" fontId="15" fillId="3" borderId="12" xfId="3" applyFont="1" applyFill="1" applyBorder="1" applyAlignment="1">
      <alignment horizontal="center" vertical="center" wrapText="1"/>
    </xf>
    <xf numFmtId="0" fontId="15" fillId="3" borderId="8" xfId="3" applyFont="1" applyFill="1" applyBorder="1" applyAlignment="1">
      <alignment horizontal="left" vertical="center" wrapText="1"/>
    </xf>
    <xf numFmtId="0" fontId="15" fillId="3" borderId="12" xfId="3" applyFont="1" applyFill="1" applyBorder="1" applyAlignment="1">
      <alignment horizontal="left" vertical="center" wrapText="1"/>
    </xf>
    <xf numFmtId="0" fontId="15" fillId="3" borderId="9" xfId="3" applyFont="1" applyFill="1" applyBorder="1" applyAlignment="1">
      <alignment horizontal="left" vertical="center" wrapText="1"/>
    </xf>
    <xf numFmtId="0" fontId="15" fillId="3" borderId="8" xfId="3" applyFont="1" applyFill="1" applyBorder="1" applyAlignment="1">
      <alignment vertical="center" wrapText="1"/>
    </xf>
    <xf numFmtId="0" fontId="15" fillId="3" borderId="9" xfId="3" applyFont="1" applyFill="1" applyBorder="1" applyAlignment="1">
      <alignment vertical="center" wrapText="1"/>
    </xf>
    <xf numFmtId="0" fontId="15" fillId="3" borderId="1" xfId="3" applyFont="1" applyFill="1" applyBorder="1" applyAlignment="1">
      <alignment horizontal="center" vertical="center" wrapText="1"/>
    </xf>
    <xf numFmtId="0" fontId="15" fillId="3" borderId="3" xfId="3" applyFont="1" applyFill="1" applyBorder="1" applyAlignment="1">
      <alignment horizontal="center" vertical="center" wrapText="1"/>
    </xf>
    <xf numFmtId="0" fontId="15" fillId="3" borderId="4" xfId="3" applyFont="1" applyFill="1" applyBorder="1" applyAlignment="1">
      <alignment horizontal="center" vertical="center" wrapText="1"/>
    </xf>
    <xf numFmtId="0" fontId="15" fillId="3" borderId="6" xfId="3" applyFont="1" applyFill="1" applyBorder="1" applyAlignment="1">
      <alignment horizontal="center" vertical="center" wrapText="1"/>
    </xf>
    <xf numFmtId="0" fontId="10" fillId="0" borderId="0" xfId="3" applyFont="1" applyAlignment="1">
      <alignment horizontal="center" vertical="center"/>
    </xf>
    <xf numFmtId="0" fontId="2" fillId="0" borderId="0" xfId="3" applyFont="1" applyAlignment="1">
      <alignment horizontal="left" vertical="center"/>
    </xf>
  </cellXfs>
  <cellStyles count="6">
    <cellStyle name="パーセント" xfId="2" builtinId="5"/>
    <cellStyle name="パーセント 4 2" xfId="5" xr:uid="{18AAF654-04AF-4E33-A3A1-C9A1A6A86C56}"/>
    <cellStyle name="桁区切り" xfId="1" builtinId="6"/>
    <cellStyle name="桁区切り 5 2" xfId="4" xr:uid="{825E451F-FFF6-4EF7-B4C7-1E06F2820266}"/>
    <cellStyle name="標準" xfId="0" builtinId="0"/>
    <cellStyle name="標準 10 2" xfId="3" xr:uid="{ECC1B6EE-B3C9-435D-9128-1C6E597AC2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5625C-A3E0-4314-AC10-451F4B875D73}">
  <sheetPr>
    <pageSetUpPr fitToPage="1"/>
  </sheetPr>
  <dimension ref="A1:AS2410"/>
  <sheetViews>
    <sheetView showGridLines="0" tabSelected="1" view="pageBreakPreview" zoomScaleNormal="100" zoomScaleSheetLayoutView="100" workbookViewId="0">
      <selection sqref="A1:M1"/>
    </sheetView>
  </sheetViews>
  <sheetFormatPr defaultColWidth="9.1328125" defaultRowHeight="12.75" x14ac:dyDescent="0.25"/>
  <cols>
    <col min="1" max="1" width="0.3984375" style="6" customWidth="1"/>
    <col min="2" max="2" width="14.73046875" style="6" customWidth="1"/>
    <col min="3" max="4" width="13.73046875" style="6" customWidth="1"/>
    <col min="5" max="5" width="6.1328125" style="4" customWidth="1"/>
    <col min="6" max="6" width="5.265625" style="5" customWidth="1"/>
    <col min="7" max="7" width="6.1328125" style="4" customWidth="1"/>
    <col min="8" max="8" width="5.265625" style="5" customWidth="1"/>
    <col min="9" max="9" width="6.1328125" style="4" customWidth="1"/>
    <col min="10" max="10" width="5.265625" style="5" customWidth="1"/>
    <col min="11" max="11" width="6.1328125" style="4" customWidth="1"/>
    <col min="12" max="12" width="5.265625" style="5" customWidth="1"/>
    <col min="13" max="13" width="6.1328125" style="4" customWidth="1"/>
    <col min="14" max="14" width="5.265625" style="5" customWidth="1"/>
    <col min="15" max="15" width="6.1328125" style="4" customWidth="1"/>
    <col min="16" max="16" width="5.265625" style="5" customWidth="1"/>
    <col min="17" max="17" width="6.1328125" style="4" customWidth="1"/>
    <col min="18" max="18" width="5.265625" style="5" customWidth="1"/>
    <col min="19" max="19" width="6.1328125" style="4" customWidth="1"/>
    <col min="20" max="20" width="5.265625" style="5" customWidth="1"/>
    <col min="21" max="21" width="6.1328125" style="4" customWidth="1"/>
    <col min="22" max="22" width="5.265625" style="5" customWidth="1"/>
    <col min="23" max="23" width="6.1328125" style="4" customWidth="1"/>
    <col min="24" max="24" width="5.265625" style="5" customWidth="1"/>
    <col min="25" max="25" width="6.1328125" style="4" customWidth="1"/>
    <col min="26" max="26" width="5.265625" style="5" customWidth="1"/>
    <col min="27" max="27" width="7.1328125" style="6" customWidth="1"/>
    <col min="28" max="28" width="5.3984375" style="6" customWidth="1"/>
    <col min="29" max="16384" width="9.1328125" style="6"/>
  </cols>
  <sheetData>
    <row r="1" spans="1:28" ht="21.75" customHeight="1" x14ac:dyDescent="0.25">
      <c r="A1" s="173" t="s">
        <v>0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"/>
      <c r="O1" s="2"/>
      <c r="P1" s="3"/>
    </row>
    <row r="2" spans="1:28" ht="21.75" customHeight="1" x14ac:dyDescent="0.25">
      <c r="A2" s="7"/>
      <c r="B2" s="8" t="s">
        <v>1</v>
      </c>
      <c r="C2" s="7"/>
      <c r="D2" s="7"/>
      <c r="E2" s="9"/>
      <c r="F2" s="10"/>
      <c r="G2" s="9"/>
      <c r="H2" s="10"/>
      <c r="I2" s="9"/>
      <c r="J2" s="10"/>
      <c r="K2" s="9"/>
      <c r="L2" s="10"/>
      <c r="M2" s="9"/>
      <c r="N2" s="1"/>
      <c r="O2" s="2"/>
      <c r="P2" s="3"/>
    </row>
    <row r="3" spans="1:28" x14ac:dyDescent="0.25">
      <c r="B3" s="11" t="s">
        <v>2</v>
      </c>
      <c r="C3" s="12"/>
      <c r="D3" s="13"/>
      <c r="E3" s="14"/>
      <c r="F3" s="15"/>
      <c r="G3" s="14"/>
      <c r="H3" s="15"/>
      <c r="I3" s="14"/>
      <c r="J3" s="15"/>
      <c r="K3" s="16"/>
      <c r="L3" s="15"/>
      <c r="M3" s="14"/>
      <c r="N3" s="1"/>
      <c r="O3" s="2"/>
      <c r="P3" s="3"/>
      <c r="Q3" s="14"/>
      <c r="R3" s="17"/>
      <c r="S3" s="18"/>
      <c r="T3" s="17"/>
      <c r="U3" s="18"/>
    </row>
    <row r="4" spans="1:28" ht="8.25" customHeight="1" x14ac:dyDescent="0.25">
      <c r="B4" s="19"/>
      <c r="C4" s="12"/>
      <c r="D4" s="13"/>
      <c r="E4" s="14"/>
      <c r="F4" s="15"/>
      <c r="G4" s="14"/>
      <c r="H4" s="15"/>
      <c r="I4" s="14"/>
      <c r="J4" s="15"/>
      <c r="K4" s="16"/>
      <c r="L4" s="15"/>
      <c r="M4" s="14"/>
      <c r="N4" s="1"/>
      <c r="O4" s="2"/>
      <c r="P4" s="3"/>
      <c r="Q4" s="14"/>
      <c r="R4" s="17"/>
      <c r="S4" s="18"/>
      <c r="T4" s="17"/>
      <c r="U4" s="18"/>
    </row>
    <row r="5" spans="1:28" ht="13.5" customHeight="1" x14ac:dyDescent="0.25">
      <c r="B5" s="20" t="s">
        <v>3</v>
      </c>
      <c r="C5" s="12"/>
      <c r="D5" s="13"/>
      <c r="E5" s="14"/>
      <c r="F5" s="15"/>
      <c r="G5" s="14"/>
      <c r="H5" s="15"/>
      <c r="I5" s="14"/>
      <c r="J5" s="15"/>
      <c r="K5" s="16"/>
      <c r="L5" s="15"/>
      <c r="M5" s="14"/>
      <c r="N5" s="1"/>
      <c r="O5" s="2"/>
      <c r="P5" s="3"/>
      <c r="Q5" s="14"/>
      <c r="R5" s="17"/>
      <c r="S5" s="18"/>
      <c r="T5" s="17"/>
      <c r="U5" s="18"/>
    </row>
    <row r="6" spans="1:28" ht="12.75" customHeight="1" x14ac:dyDescent="0.25">
      <c r="C6" s="12"/>
      <c r="D6" s="13"/>
      <c r="E6" s="14"/>
      <c r="F6" s="15"/>
      <c r="G6" s="14"/>
      <c r="H6" s="15"/>
      <c r="I6" s="14"/>
      <c r="J6" s="15"/>
      <c r="K6" s="14"/>
      <c r="L6" s="15"/>
      <c r="M6" s="14"/>
      <c r="N6" s="21" t="s">
        <v>4</v>
      </c>
      <c r="O6" s="14"/>
      <c r="P6" s="17"/>
      <c r="Q6" s="18"/>
      <c r="AB6" s="22"/>
    </row>
    <row r="7" spans="1:28" ht="13.5" customHeight="1" x14ac:dyDescent="0.25">
      <c r="B7" s="23"/>
      <c r="C7" s="24"/>
      <c r="D7" s="25"/>
      <c r="E7" s="168" t="s">
        <v>5</v>
      </c>
      <c r="F7" s="169"/>
      <c r="G7" s="168" t="s">
        <v>6</v>
      </c>
      <c r="H7" s="169"/>
      <c r="I7" s="168" t="s">
        <v>7</v>
      </c>
      <c r="J7" s="169"/>
      <c r="K7" s="168" t="s">
        <v>8</v>
      </c>
      <c r="L7" s="169"/>
      <c r="M7" s="168" t="s">
        <v>9</v>
      </c>
      <c r="N7" s="169"/>
      <c r="U7" s="26"/>
      <c r="V7" s="27"/>
      <c r="W7" s="26"/>
    </row>
    <row r="8" spans="1:28" ht="13.5" customHeight="1" x14ac:dyDescent="0.25">
      <c r="B8" s="28"/>
      <c r="C8" s="29"/>
      <c r="D8" s="30"/>
      <c r="E8" s="170"/>
      <c r="F8" s="171"/>
      <c r="G8" s="170"/>
      <c r="H8" s="171"/>
      <c r="I8" s="170"/>
      <c r="J8" s="171"/>
      <c r="K8" s="170"/>
      <c r="L8" s="171"/>
      <c r="M8" s="170"/>
      <c r="N8" s="171"/>
      <c r="U8" s="26"/>
      <c r="V8" s="27"/>
      <c r="W8" s="26"/>
    </row>
    <row r="9" spans="1:28" ht="13.5" customHeight="1" x14ac:dyDescent="0.25">
      <c r="B9" s="31" t="s">
        <v>10</v>
      </c>
      <c r="C9" s="145" t="s">
        <v>11</v>
      </c>
      <c r="D9" s="146"/>
      <c r="E9" s="32">
        <v>10240.452830188675</v>
      </c>
      <c r="F9" s="33">
        <f>E9/E22</f>
        <v>0.96110775074899801</v>
      </c>
      <c r="G9" s="32">
        <v>7285.753623188406</v>
      </c>
      <c r="H9" s="33">
        <f t="shared" ref="H9" si="0">G9/G22</f>
        <v>0.93900678221270861</v>
      </c>
      <c r="I9" s="32">
        <v>11409.797709923669</v>
      </c>
      <c r="J9" s="33">
        <f t="shared" ref="J9" si="1">I9/I22</f>
        <v>0.96412159921976692</v>
      </c>
      <c r="K9" s="32">
        <v>6620.5000000000009</v>
      </c>
      <c r="L9" s="33">
        <f t="shared" ref="L9" si="2">K9/K22</f>
        <v>0.94805912136245085</v>
      </c>
      <c r="M9" s="32">
        <v>8247.5769230769238</v>
      </c>
      <c r="N9" s="33">
        <f t="shared" ref="N9" si="3">M9/M22</f>
        <v>0.97827544833689917</v>
      </c>
      <c r="U9" s="34"/>
      <c r="V9" s="35"/>
      <c r="W9" s="34"/>
    </row>
    <row r="10" spans="1:28" ht="13.5" customHeight="1" x14ac:dyDescent="0.25">
      <c r="B10" s="36"/>
      <c r="C10" s="145" t="s">
        <v>12</v>
      </c>
      <c r="D10" s="146"/>
      <c r="E10" s="32">
        <v>159.50673854447439</v>
      </c>
      <c r="F10" s="33">
        <f>E10/E22</f>
        <v>1.4970349969276091E-2</v>
      </c>
      <c r="G10" s="32">
        <v>214.47826086956522</v>
      </c>
      <c r="H10" s="33">
        <f t="shared" ref="H10" si="4">G10/G22</f>
        <v>2.7642513322537081E-2</v>
      </c>
      <c r="I10" s="32">
        <v>151.17175572519096</v>
      </c>
      <c r="J10" s="33">
        <f t="shared" ref="J10" si="5">I10/I22</f>
        <v>1.2773929791924954E-2</v>
      </c>
      <c r="K10" s="32">
        <v>105.14285714285715</v>
      </c>
      <c r="L10" s="33">
        <f t="shared" ref="L10" si="6">K10/K22</f>
        <v>1.5056513067048536E-2</v>
      </c>
      <c r="M10" s="32">
        <v>126.8846153846154</v>
      </c>
      <c r="N10" s="33">
        <f t="shared" ref="N10" si="7">M10/M22</f>
        <v>1.5050251141656666E-2</v>
      </c>
      <c r="U10" s="34"/>
      <c r="V10" s="35"/>
      <c r="W10" s="34"/>
    </row>
    <row r="11" spans="1:28" ht="13.5" customHeight="1" x14ac:dyDescent="0.25">
      <c r="B11" s="36"/>
      <c r="C11" s="145" t="s">
        <v>13</v>
      </c>
      <c r="D11" s="146"/>
      <c r="E11" s="32">
        <v>27.072776280323453</v>
      </c>
      <c r="F11" s="33">
        <f>E11/E22</f>
        <v>2.5408891138687171E-3</v>
      </c>
      <c r="G11" s="32">
        <v>38.608695652173907</v>
      </c>
      <c r="H11" s="33">
        <f t="shared" ref="H11" si="8">G11/G22</f>
        <v>4.9759886135035325E-3</v>
      </c>
      <c r="I11" s="32">
        <v>25.385496183206126</v>
      </c>
      <c r="J11" s="33">
        <f t="shared" ref="J11" si="9">I11/I22</f>
        <v>2.145060394528565E-3</v>
      </c>
      <c r="K11" s="32">
        <v>22</v>
      </c>
      <c r="L11" s="33">
        <f t="shared" ref="L11" si="10">K11/K22</f>
        <v>3.1504117015291769E-3</v>
      </c>
      <c r="M11" s="32">
        <v>16.192307692307697</v>
      </c>
      <c r="N11" s="33">
        <f t="shared" ref="N11" si="11">M11/M22</f>
        <v>1.9206291999507297E-3</v>
      </c>
      <c r="U11" s="34"/>
      <c r="V11" s="35"/>
      <c r="W11" s="34"/>
    </row>
    <row r="12" spans="1:28" ht="13.5" customHeight="1" x14ac:dyDescent="0.25">
      <c r="B12" s="37"/>
      <c r="C12" s="145" t="s">
        <v>14</v>
      </c>
      <c r="D12" s="146"/>
      <c r="E12" s="32">
        <v>194.26415094339629</v>
      </c>
      <c r="F12" s="33">
        <f>E12/E22</f>
        <v>1.8232473139660119E-2</v>
      </c>
      <c r="G12" s="32">
        <v>39.782608695652179</v>
      </c>
      <c r="H12" s="33">
        <f t="shared" ref="H12" si="12">G12/G22</f>
        <v>5.1272855645897895E-3</v>
      </c>
      <c r="I12" s="32">
        <v>248.04198473282452</v>
      </c>
      <c r="J12" s="33">
        <f t="shared" ref="J12" si="13">I12/I22</f>
        <v>2.0959410593779551E-2</v>
      </c>
      <c r="K12" s="32">
        <v>235.57142857142856</v>
      </c>
      <c r="L12" s="33">
        <f t="shared" ref="L12" si="14">K12/K22</f>
        <v>3.373395386897151E-2</v>
      </c>
      <c r="M12" s="32">
        <v>40.07692307692308</v>
      </c>
      <c r="N12" s="33">
        <f t="shared" ref="N12" si="15">M12/M22</f>
        <v>4.753671321493254E-3</v>
      </c>
      <c r="U12" s="34"/>
      <c r="V12" s="35"/>
      <c r="W12" s="34"/>
    </row>
    <row r="13" spans="1:28" ht="13.5" customHeight="1" x14ac:dyDescent="0.25">
      <c r="B13" s="31" t="s">
        <v>15</v>
      </c>
      <c r="C13" s="145" t="s">
        <v>16</v>
      </c>
      <c r="D13" s="146"/>
      <c r="E13" s="32">
        <v>7556.2237196765518</v>
      </c>
      <c r="F13" s="33">
        <f>E13/E22</f>
        <v>0.70918203558003734</v>
      </c>
      <c r="G13" s="32">
        <v>7103.768115942029</v>
      </c>
      <c r="H13" s="33">
        <f t="shared" ref="H13" si="16">G13/G22</f>
        <v>0.91555201906715156</v>
      </c>
      <c r="I13" s="32">
        <v>7910.7900763358757</v>
      </c>
      <c r="J13" s="33">
        <f t="shared" ref="J13" si="17">I13/I22</f>
        <v>0.66845738841235169</v>
      </c>
      <c r="K13" s="32">
        <v>5446.9285714285725</v>
      </c>
      <c r="L13" s="33">
        <f t="shared" ref="L13" si="18">K13/K22</f>
        <v>0.78000306858282631</v>
      </c>
      <c r="M13" s="32">
        <v>6319.8076923076924</v>
      </c>
      <c r="N13" s="33">
        <f t="shared" ref="N13" si="19">M13/M22</f>
        <v>0.74961564605677933</v>
      </c>
      <c r="U13" s="34"/>
      <c r="V13" s="35"/>
      <c r="W13" s="34"/>
    </row>
    <row r="14" spans="1:28" ht="13.5" customHeight="1" x14ac:dyDescent="0.25">
      <c r="B14" s="36"/>
      <c r="C14" s="145" t="s">
        <v>17</v>
      </c>
      <c r="D14" s="146"/>
      <c r="E14" s="32">
        <v>129.34501347708894</v>
      </c>
      <c r="F14" s="33">
        <f>E14/E22</f>
        <v>1.2139550568221637E-2</v>
      </c>
      <c r="G14" s="32">
        <v>73.376811594202906</v>
      </c>
      <c r="H14" s="33">
        <f t="shared" ref="H14" si="20">G14/G22</f>
        <v>9.4569933746878349E-3</v>
      </c>
      <c r="I14" s="32">
        <v>138.88549618320613</v>
      </c>
      <c r="J14" s="33">
        <f t="shared" ref="J14" si="21">I14/I22</f>
        <v>1.1735747652398943E-2</v>
      </c>
      <c r="K14" s="32">
        <v>101.64285714285714</v>
      </c>
      <c r="L14" s="33">
        <f t="shared" ref="L14" si="22">K14/K22</f>
        <v>1.4555311205441618E-2</v>
      </c>
      <c r="M14" s="32">
        <v>196.65384615384608</v>
      </c>
      <c r="N14" s="33">
        <f t="shared" ref="N14" si="23">M14/M22</f>
        <v>2.332583634049424E-2</v>
      </c>
      <c r="U14" s="34"/>
      <c r="V14" s="35"/>
      <c r="W14" s="34"/>
    </row>
    <row r="15" spans="1:28" ht="13.5" customHeight="1" x14ac:dyDescent="0.25">
      <c r="B15" s="36"/>
      <c r="C15" s="145" t="s">
        <v>18</v>
      </c>
      <c r="D15" s="146"/>
      <c r="E15" s="38">
        <v>-5.6172506738544499</v>
      </c>
      <c r="F15" s="33">
        <f>E15/E22</f>
        <v>-5.272016042714465E-4</v>
      </c>
      <c r="G15" s="38">
        <v>-30.202898550724633</v>
      </c>
      <c r="H15" s="33">
        <f t="shared" ref="H15" si="24">G15/G22</f>
        <v>-3.8926277291821926E-3</v>
      </c>
      <c r="I15" s="38">
        <v>0</v>
      </c>
      <c r="J15" s="33">
        <f t="shared" ref="J15" si="25">I15/I22</f>
        <v>0</v>
      </c>
      <c r="K15" s="38">
        <v>0</v>
      </c>
      <c r="L15" s="33">
        <f t="shared" ref="L15" si="26">K15/K22</f>
        <v>0</v>
      </c>
      <c r="M15" s="38">
        <v>0</v>
      </c>
      <c r="N15" s="33">
        <f t="shared" ref="N15" si="27">M15/M22</f>
        <v>0</v>
      </c>
      <c r="U15" s="34"/>
      <c r="V15" s="35"/>
      <c r="W15" s="34"/>
    </row>
    <row r="16" spans="1:28" ht="13.5" customHeight="1" x14ac:dyDescent="0.25">
      <c r="B16" s="36"/>
      <c r="C16" s="145" t="s">
        <v>19</v>
      </c>
      <c r="D16" s="146"/>
      <c r="E16" s="39">
        <v>54.326145552560668</v>
      </c>
      <c r="F16" s="33">
        <f>E16/E22</f>
        <v>5.0987276075292725E-3</v>
      </c>
      <c r="G16" s="39">
        <v>72.217391304347814</v>
      </c>
      <c r="H16" s="33">
        <f t="shared" ref="H16" si="28">G16/G22</f>
        <v>9.3075642871952337E-3</v>
      </c>
      <c r="I16" s="39">
        <v>25.797709923664119</v>
      </c>
      <c r="J16" s="33">
        <f t="shared" ref="J16" si="29">I16/I22</f>
        <v>2.1798922277279443E-3</v>
      </c>
      <c r="K16" s="39">
        <v>359.42857142857139</v>
      </c>
      <c r="L16" s="33">
        <f t="shared" ref="L16" si="30">K16/K22</f>
        <v>5.1470362604203949E-2</v>
      </c>
      <c r="M16" s="39">
        <v>130.03846153846158</v>
      </c>
      <c r="N16" s="33">
        <f t="shared" ref="N16" si="31">M16/M22</f>
        <v>1.5424340439509306E-2</v>
      </c>
      <c r="U16" s="34"/>
      <c r="V16" s="40"/>
      <c r="W16" s="34"/>
    </row>
    <row r="17" spans="2:24" ht="13.5" customHeight="1" x14ac:dyDescent="0.25">
      <c r="B17" s="37"/>
      <c r="C17" s="145" t="s">
        <v>20</v>
      </c>
      <c r="D17" s="146"/>
      <c r="E17" s="39">
        <v>1821.6145552560642</v>
      </c>
      <c r="F17" s="33">
        <f>E17/E22</f>
        <v>0.17096586420207507</v>
      </c>
      <c r="G17" s="39">
        <v>579.2463768115939</v>
      </c>
      <c r="H17" s="33">
        <f t="shared" ref="H17" si="32">G17/G22</f>
        <v>7.4654772111302212E-2</v>
      </c>
      <c r="I17" s="39">
        <v>2188.8969465648852</v>
      </c>
      <c r="J17" s="33">
        <f t="shared" ref="J17" si="33">I17/I22</f>
        <v>0.18496058197542928</v>
      </c>
      <c r="K17" s="39">
        <v>1260.214285714286</v>
      </c>
      <c r="L17" s="33">
        <f t="shared" ref="L17" si="34">K17/K22</f>
        <v>0.1804633560067509</v>
      </c>
      <c r="M17" s="39">
        <v>1719.8846153846155</v>
      </c>
      <c r="N17" s="33">
        <f t="shared" ref="N17" si="35">M17/M22</f>
        <v>0.20400184307410157</v>
      </c>
      <c r="U17" s="34"/>
      <c r="V17" s="40"/>
      <c r="W17" s="34"/>
    </row>
    <row r="18" spans="2:24" ht="13.5" customHeight="1" x14ac:dyDescent="0.25">
      <c r="B18" s="31" t="s">
        <v>21</v>
      </c>
      <c r="C18" s="145" t="s">
        <v>22</v>
      </c>
      <c r="D18" s="146"/>
      <c r="E18" s="39">
        <v>0</v>
      </c>
      <c r="F18" s="33">
        <f>E18/E22</f>
        <v>0</v>
      </c>
      <c r="G18" s="39">
        <v>0</v>
      </c>
      <c r="H18" s="33">
        <f t="shared" ref="H18" si="36">G18/G22</f>
        <v>0</v>
      </c>
      <c r="I18" s="39">
        <v>0</v>
      </c>
      <c r="J18" s="33">
        <f t="shared" ref="J18" si="37">I18/I22</f>
        <v>0</v>
      </c>
      <c r="K18" s="39">
        <v>0</v>
      </c>
      <c r="L18" s="33">
        <f t="shared" ref="L18" si="38">K18/K22</f>
        <v>0</v>
      </c>
      <c r="M18" s="39">
        <v>0</v>
      </c>
      <c r="N18" s="33">
        <f t="shared" ref="N18" si="39">M18/M22</f>
        <v>0</v>
      </c>
      <c r="U18" s="34"/>
      <c r="V18" s="40"/>
      <c r="W18" s="34"/>
    </row>
    <row r="19" spans="2:24" ht="13.5" customHeight="1" x14ac:dyDescent="0.25">
      <c r="B19" s="41" t="s">
        <v>23</v>
      </c>
      <c r="C19" s="145" t="s">
        <v>24</v>
      </c>
      <c r="D19" s="146"/>
      <c r="E19" s="39">
        <v>8.5390835579514874</v>
      </c>
      <c r="F19" s="33">
        <f>E19/E22</f>
        <v>8.0142739075429118E-4</v>
      </c>
      <c r="G19" s="39">
        <v>0.1304347826086957</v>
      </c>
      <c r="H19" s="33">
        <f t="shared" ref="H19" si="40">G19/G22</f>
        <v>1.6810772342917347E-5</v>
      </c>
      <c r="I19" s="39">
        <v>10.087786259541971</v>
      </c>
      <c r="J19" s="33">
        <f t="shared" ref="J19" si="41">I19/I22</f>
        <v>8.5241236246263498E-4</v>
      </c>
      <c r="K19" s="39">
        <v>1.2142857142857142</v>
      </c>
      <c r="L19" s="33">
        <f t="shared" ref="L19" si="42">K19/K22</f>
        <v>1.7388636014933768E-4</v>
      </c>
      <c r="M19" s="39">
        <v>19.192307692307697</v>
      </c>
      <c r="N19" s="33">
        <f t="shared" ref="N19" si="43">M19/M22</f>
        <v>2.27647023937153E-3</v>
      </c>
      <c r="U19" s="34"/>
      <c r="V19" s="40"/>
      <c r="W19" s="34"/>
    </row>
    <row r="20" spans="2:24" ht="13.5" customHeight="1" x14ac:dyDescent="0.25">
      <c r="B20" s="31" t="s">
        <v>25</v>
      </c>
      <c r="C20" s="145" t="s">
        <v>26</v>
      </c>
      <c r="D20" s="146"/>
      <c r="E20" s="39">
        <v>33.547169811320771</v>
      </c>
      <c r="F20" s="33">
        <f>E20/E22</f>
        <v>3.1485370281969403E-3</v>
      </c>
      <c r="G20" s="39">
        <v>180.37681159420293</v>
      </c>
      <c r="H20" s="33">
        <f t="shared" ref="H20" si="44">G20/G22</f>
        <v>2.3247430286661031E-2</v>
      </c>
      <c r="I20" s="39">
        <v>0</v>
      </c>
      <c r="J20" s="33">
        <f t="shared" ref="J20" si="45">I20/I22</f>
        <v>0</v>
      </c>
      <c r="K20" s="39">
        <v>0</v>
      </c>
      <c r="L20" s="33">
        <f t="shared" ref="L20" si="46">K20/K22</f>
        <v>0</v>
      </c>
      <c r="M20" s="39">
        <v>0</v>
      </c>
      <c r="N20" s="33">
        <f t="shared" ref="N20" si="47">M20/M22</f>
        <v>0</v>
      </c>
      <c r="U20" s="34"/>
      <c r="V20" s="40"/>
      <c r="W20" s="34"/>
    </row>
    <row r="21" spans="2:24" ht="13.5" customHeight="1" x14ac:dyDescent="0.25">
      <c r="B21" s="41" t="s">
        <v>27</v>
      </c>
      <c r="C21" s="145" t="s">
        <v>28</v>
      </c>
      <c r="D21" s="146"/>
      <c r="E21" s="39">
        <v>147.20215633423186</v>
      </c>
      <c r="F21" s="33">
        <f>E21/E22</f>
        <v>1.381551536107113E-2</v>
      </c>
      <c r="G21" s="39">
        <v>685.6521739130435</v>
      </c>
      <c r="H21" s="33">
        <f t="shared" ref="H21" si="48">G21/G22</f>
        <v>8.8368626615935489E-2</v>
      </c>
      <c r="I21" s="39">
        <v>25.969465648854928</v>
      </c>
      <c r="J21" s="33">
        <f t="shared" ref="J21" si="49">I21/I22</f>
        <v>2.1944054915610171E-3</v>
      </c>
      <c r="K21" s="39">
        <v>0</v>
      </c>
      <c r="L21" s="33">
        <f t="shared" ref="L21" si="50">K21/K22</f>
        <v>0</v>
      </c>
      <c r="M21" s="39">
        <v>19.15384615384615</v>
      </c>
      <c r="N21" s="33">
        <f t="shared" ref="N21" si="51">M21/M22</f>
        <v>2.2719081747635699E-3</v>
      </c>
      <c r="U21" s="34"/>
      <c r="V21" s="40"/>
      <c r="W21" s="34"/>
    </row>
    <row r="22" spans="2:24" ht="13.5" customHeight="1" x14ac:dyDescent="0.25">
      <c r="B22" s="147" t="s">
        <v>29</v>
      </c>
      <c r="C22" s="148"/>
      <c r="D22" s="149"/>
      <c r="E22" s="42">
        <f>SUM(E9:E12,E18,E20)</f>
        <v>10654.84366576819</v>
      </c>
      <c r="F22" s="33">
        <f>E22/E22</f>
        <v>1</v>
      </c>
      <c r="G22" s="42">
        <f t="shared" ref="G22" si="52">SUM(G9:G12,G18,G20)</f>
        <v>7759</v>
      </c>
      <c r="H22" s="33">
        <f t="shared" ref="H22" si="53">G22/G22</f>
        <v>1</v>
      </c>
      <c r="I22" s="42">
        <f t="shared" ref="I22" si="54">SUM(I9:I12,I18,I20)</f>
        <v>11834.39694656489</v>
      </c>
      <c r="J22" s="33">
        <f t="shared" ref="J22" si="55">I22/I22</f>
        <v>1</v>
      </c>
      <c r="K22" s="42">
        <f t="shared" ref="K22" si="56">SUM(K9:K12,K18,K20)</f>
        <v>6983.2142857142862</v>
      </c>
      <c r="L22" s="33">
        <f t="shared" ref="L22" si="57">K22/K22</f>
        <v>1</v>
      </c>
      <c r="M22" s="42">
        <f t="shared" ref="M22" si="58">SUM(M9:M12,M18,M20)</f>
        <v>8430.7307692307713</v>
      </c>
      <c r="N22" s="33">
        <f t="shared" ref="N22" si="59">M22/M22</f>
        <v>1</v>
      </c>
      <c r="U22" s="34"/>
      <c r="V22" s="35"/>
      <c r="W22" s="34"/>
    </row>
    <row r="23" spans="2:24" ht="13.5" customHeight="1" x14ac:dyDescent="0.25">
      <c r="B23" s="147" t="s">
        <v>30</v>
      </c>
      <c r="C23" s="148"/>
      <c r="D23" s="149"/>
      <c r="E23" s="42">
        <f>SUM(E13:E17,E19,E21)</f>
        <v>9711.633423180594</v>
      </c>
      <c r="F23" s="33">
        <f>E23/E22</f>
        <v>0.91147591910541725</v>
      </c>
      <c r="G23" s="42">
        <f t="shared" ref="G23" si="60">SUM(G13:G17,G19,G21)</f>
        <v>8484.188405797102</v>
      </c>
      <c r="H23" s="33">
        <f t="shared" ref="H23" si="61">G23/G22</f>
        <v>1.0934641584994331</v>
      </c>
      <c r="I23" s="42">
        <f t="shared" ref="I23" si="62">SUM(I13:I17,I19,I21)</f>
        <v>10300.427480916029</v>
      </c>
      <c r="J23" s="33">
        <f t="shared" ref="J23" si="63">I23/I22</f>
        <v>0.87038042812193162</v>
      </c>
      <c r="K23" s="42">
        <f t="shared" ref="K23" si="64">SUM(K13:K17,K19,K21)</f>
        <v>7169.4285714285725</v>
      </c>
      <c r="L23" s="33">
        <f t="shared" ref="L23" si="65">K23/K22</f>
        <v>1.026665984759372</v>
      </c>
      <c r="M23" s="42">
        <f t="shared" ref="M23" si="66">SUM(M13:M17,M19,M21)</f>
        <v>8404.7307692307695</v>
      </c>
      <c r="N23" s="33">
        <f t="shared" ref="N23" si="67">M23/M22</f>
        <v>0.99691604432501957</v>
      </c>
      <c r="U23" s="34"/>
      <c r="V23" s="35"/>
      <c r="W23" s="34"/>
    </row>
    <row r="24" spans="2:24" ht="13.5" customHeight="1" x14ac:dyDescent="0.25">
      <c r="B24" s="147" t="s">
        <v>31</v>
      </c>
      <c r="C24" s="148"/>
      <c r="D24" s="149"/>
      <c r="E24" s="42">
        <f>E22-E23</f>
        <v>943.21024258759644</v>
      </c>
      <c r="F24" s="33">
        <f>E24/E22</f>
        <v>8.8524080894582802E-2</v>
      </c>
      <c r="G24" s="42">
        <f t="shared" ref="G24" si="68">G22-G23</f>
        <v>-725.18840579710195</v>
      </c>
      <c r="H24" s="33">
        <f t="shared" ref="H24" si="69">G24/G22</f>
        <v>-9.3464158499433167E-2</v>
      </c>
      <c r="I24" s="42">
        <f t="shared" ref="I24" si="70">I22-I23</f>
        <v>1533.9694656488609</v>
      </c>
      <c r="J24" s="33">
        <f t="shared" ref="J24" si="71">I24/I22</f>
        <v>0.12961957187806841</v>
      </c>
      <c r="K24" s="42">
        <f t="shared" ref="K24" si="72">K22-K23</f>
        <v>-186.21428571428623</v>
      </c>
      <c r="L24" s="33">
        <f t="shared" ref="L24" si="73">K24/K22</f>
        <v>-2.6665984759372034E-2</v>
      </c>
      <c r="M24" s="42">
        <f t="shared" ref="M24" si="74">M22-M23</f>
        <v>26.000000000001819</v>
      </c>
      <c r="N24" s="33">
        <f t="shared" ref="N24" si="75">M24/M22</f>
        <v>3.083955674980484E-3</v>
      </c>
      <c r="U24" s="34"/>
      <c r="V24" s="35"/>
      <c r="W24" s="34"/>
    </row>
    <row r="25" spans="2:24" ht="13.5" customHeight="1" x14ac:dyDescent="0.25">
      <c r="B25" s="147" t="s">
        <v>32</v>
      </c>
      <c r="C25" s="148"/>
      <c r="D25" s="149"/>
      <c r="E25" s="42">
        <v>371</v>
      </c>
      <c r="F25" s="43"/>
      <c r="G25" s="42">
        <v>69</v>
      </c>
      <c r="H25" s="43"/>
      <c r="I25" s="42">
        <v>262</v>
      </c>
      <c r="J25" s="43"/>
      <c r="K25" s="42">
        <v>14</v>
      </c>
      <c r="L25" s="43"/>
      <c r="M25" s="42">
        <v>26</v>
      </c>
      <c r="N25" s="43"/>
      <c r="U25" s="44"/>
      <c r="V25" s="35"/>
      <c r="W25" s="44"/>
    </row>
    <row r="26" spans="2:24" ht="9.75" customHeight="1" x14ac:dyDescent="0.25">
      <c r="B26" s="45"/>
      <c r="C26" s="46"/>
      <c r="D26" s="47"/>
      <c r="E26" s="48"/>
      <c r="F26" s="49"/>
      <c r="G26" s="48"/>
      <c r="H26" s="49"/>
      <c r="I26" s="48"/>
      <c r="J26" s="49"/>
      <c r="K26" s="48"/>
      <c r="L26" s="49"/>
      <c r="M26" s="48"/>
      <c r="N26" s="49"/>
    </row>
    <row r="27" spans="2:24" ht="13.5" customHeight="1" x14ac:dyDescent="0.25">
      <c r="B27" s="50" t="s">
        <v>33</v>
      </c>
      <c r="C27" s="51"/>
      <c r="D27" s="52"/>
      <c r="E27" s="53">
        <v>185.95417789757414</v>
      </c>
      <c r="F27" s="43"/>
      <c r="G27" s="53">
        <v>155.27536231884056</v>
      </c>
      <c r="H27" s="43"/>
      <c r="I27" s="53">
        <v>196.3015267175571</v>
      </c>
      <c r="J27" s="43"/>
      <c r="K27" s="53">
        <v>118.42857142857146</v>
      </c>
      <c r="L27" s="43"/>
      <c r="M27" s="53">
        <v>199.46153846153851</v>
      </c>
      <c r="N27" s="43"/>
    </row>
    <row r="28" spans="2:24" ht="13.5" customHeight="1" x14ac:dyDescent="0.25">
      <c r="B28" s="54" t="s">
        <v>34</v>
      </c>
      <c r="C28" s="55"/>
      <c r="D28" s="56"/>
      <c r="E28" s="53">
        <f>E22/E27</f>
        <v>57.298221455594344</v>
      </c>
      <c r="F28" s="43"/>
      <c r="G28" s="53">
        <f>G22/G27</f>
        <v>49.969292514467057</v>
      </c>
      <c r="H28" s="43"/>
      <c r="I28" s="53">
        <f>I22/I27</f>
        <v>60.286830899652031</v>
      </c>
      <c r="J28" s="43"/>
      <c r="K28" s="53">
        <f>K22/K27</f>
        <v>58.965621230398057</v>
      </c>
      <c r="L28" s="43"/>
      <c r="M28" s="53">
        <f>M22/M27</f>
        <v>42.267450829155422</v>
      </c>
      <c r="N28" s="43"/>
    </row>
    <row r="29" spans="2:24" ht="13.5" customHeight="1" x14ac:dyDescent="0.25">
      <c r="B29" s="54" t="s">
        <v>35</v>
      </c>
      <c r="C29" s="55"/>
      <c r="D29" s="56"/>
      <c r="E29" s="53">
        <f>E23/E27</f>
        <v>52.225949064343595</v>
      </c>
      <c r="F29" s="43"/>
      <c r="G29" s="53">
        <f>G23/G27</f>
        <v>54.639630390143743</v>
      </c>
      <c r="H29" s="43"/>
      <c r="I29" s="53">
        <f>I23/I27</f>
        <v>52.472477688553631</v>
      </c>
      <c r="J29" s="43"/>
      <c r="K29" s="53">
        <f>K23/K27</f>
        <v>60.537997587454761</v>
      </c>
      <c r="L29" s="43"/>
      <c r="M29" s="53">
        <f>M23/M27</f>
        <v>42.137099884303886</v>
      </c>
      <c r="N29" s="43"/>
    </row>
    <row r="30" spans="2:24" ht="13.5" customHeight="1" x14ac:dyDescent="0.25">
      <c r="B30" s="54" t="s">
        <v>36</v>
      </c>
      <c r="C30" s="55"/>
      <c r="D30" s="56"/>
      <c r="E30" s="53">
        <v>3.1079936305732483</v>
      </c>
      <c r="F30" s="43"/>
      <c r="G30" s="53">
        <v>2.5595238095238089</v>
      </c>
      <c r="H30" s="43"/>
      <c r="I30" s="53">
        <v>3.2650226244343892</v>
      </c>
      <c r="J30" s="43"/>
      <c r="K30" s="53">
        <v>3.1954545454545453</v>
      </c>
      <c r="L30" s="43"/>
      <c r="M30" s="53">
        <v>3.0494736842105268</v>
      </c>
      <c r="N30" s="43"/>
    </row>
    <row r="31" spans="2:24" ht="13.5" customHeight="1" x14ac:dyDescent="0.25">
      <c r="B31" s="54" t="s">
        <v>37</v>
      </c>
      <c r="C31" s="55"/>
      <c r="D31" s="56"/>
      <c r="E31" s="53">
        <f>E13/E30</f>
        <v>2431.2223954856877</v>
      </c>
      <c r="F31" s="43"/>
      <c r="G31" s="53">
        <f>G13/G30</f>
        <v>2775.425682507584</v>
      </c>
      <c r="H31" s="43"/>
      <c r="I31" s="53">
        <f>I13/I30</f>
        <v>2422.8898192416932</v>
      </c>
      <c r="J31" s="43"/>
      <c r="K31" s="53">
        <f>K13/K30</f>
        <v>1704.5864661654139</v>
      </c>
      <c r="L31" s="43"/>
      <c r="M31" s="53">
        <f>M13/M30</f>
        <v>2072.4257189134646</v>
      </c>
      <c r="N31" s="43"/>
    </row>
    <row r="32" spans="2:24" ht="13.5" customHeight="1" x14ac:dyDescent="0.25">
      <c r="B32" s="57" t="s">
        <v>38</v>
      </c>
      <c r="C32" s="58"/>
      <c r="D32" s="59"/>
      <c r="E32" s="60"/>
      <c r="F32" s="61"/>
      <c r="G32" s="60"/>
      <c r="H32" s="61"/>
      <c r="I32" s="60"/>
      <c r="J32" s="61"/>
      <c r="K32" s="60"/>
      <c r="L32" s="61"/>
      <c r="M32" s="60"/>
      <c r="N32" s="61"/>
      <c r="O32" s="60"/>
      <c r="P32" s="61"/>
      <c r="Q32" s="60"/>
      <c r="R32" s="61"/>
      <c r="S32" s="60"/>
      <c r="T32" s="61"/>
      <c r="U32" s="60"/>
      <c r="V32" s="61"/>
      <c r="W32" s="60"/>
      <c r="X32" s="61"/>
    </row>
    <row r="33" spans="2:45" ht="9.75" customHeight="1" x14ac:dyDescent="0.25">
      <c r="B33" s="19"/>
      <c r="C33" s="12"/>
      <c r="D33" s="13"/>
      <c r="E33" s="14"/>
      <c r="F33" s="15"/>
      <c r="G33" s="172"/>
      <c r="H33" s="172"/>
      <c r="I33" s="172"/>
      <c r="J33" s="172"/>
      <c r="K33" s="172"/>
      <c r="L33" s="172"/>
      <c r="M33" s="172"/>
      <c r="N33" s="172"/>
      <c r="O33" s="172"/>
      <c r="P33" s="172"/>
      <c r="Q33" s="172"/>
      <c r="R33" s="172"/>
      <c r="S33" s="172"/>
      <c r="T33" s="172"/>
      <c r="U33" s="14"/>
      <c r="V33" s="17"/>
      <c r="W33" s="14"/>
      <c r="AS33" s="13"/>
    </row>
    <row r="34" spans="2:45" ht="13.5" customHeight="1" x14ac:dyDescent="0.25">
      <c r="B34" s="20" t="s">
        <v>39</v>
      </c>
      <c r="C34" s="12"/>
      <c r="D34" s="13"/>
      <c r="E34" s="14"/>
      <c r="F34" s="15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14"/>
      <c r="V34" s="17"/>
      <c r="W34" s="14"/>
      <c r="AS34" s="13"/>
    </row>
    <row r="35" spans="2:45" ht="12.75" customHeight="1" x14ac:dyDescent="0.25">
      <c r="C35" s="12"/>
      <c r="D35" s="13"/>
      <c r="E35" s="14"/>
      <c r="F35" s="15"/>
      <c r="G35" s="14"/>
      <c r="H35" s="15"/>
      <c r="I35" s="14"/>
      <c r="J35" s="15"/>
      <c r="K35" s="14"/>
      <c r="L35" s="15"/>
      <c r="M35" s="14"/>
      <c r="N35" s="15"/>
      <c r="O35" s="14"/>
      <c r="Q35" s="18"/>
      <c r="T35" s="21" t="s">
        <v>4</v>
      </c>
      <c r="AB35" s="22"/>
    </row>
    <row r="36" spans="2:45" ht="13.5" customHeight="1" x14ac:dyDescent="0.25">
      <c r="B36" s="23"/>
      <c r="C36" s="24"/>
      <c r="D36" s="25"/>
      <c r="E36" s="168" t="s">
        <v>5</v>
      </c>
      <c r="F36" s="169"/>
      <c r="G36" s="159" t="s">
        <v>40</v>
      </c>
      <c r="H36" s="162"/>
      <c r="I36" s="162"/>
      <c r="J36" s="162"/>
      <c r="K36" s="162"/>
      <c r="L36" s="162"/>
      <c r="M36" s="162"/>
      <c r="N36" s="162"/>
      <c r="O36" s="162"/>
      <c r="P36" s="162"/>
      <c r="Q36" s="162"/>
      <c r="R36" s="162"/>
      <c r="S36" s="162"/>
      <c r="T36" s="160"/>
    </row>
    <row r="37" spans="2:45" ht="23.25" customHeight="1" x14ac:dyDescent="0.25">
      <c r="B37" s="28"/>
      <c r="C37" s="29"/>
      <c r="D37" s="30"/>
      <c r="E37" s="170"/>
      <c r="F37" s="171"/>
      <c r="G37" s="159" t="s">
        <v>41</v>
      </c>
      <c r="H37" s="160"/>
      <c r="I37" s="159" t="s">
        <v>42</v>
      </c>
      <c r="J37" s="160"/>
      <c r="K37" s="159" t="s">
        <v>43</v>
      </c>
      <c r="L37" s="160"/>
      <c r="M37" s="159" t="s">
        <v>44</v>
      </c>
      <c r="N37" s="160"/>
      <c r="O37" s="159" t="s">
        <v>45</v>
      </c>
      <c r="P37" s="160"/>
      <c r="Q37" s="159" t="s">
        <v>46</v>
      </c>
      <c r="R37" s="160"/>
      <c r="S37" s="159" t="s">
        <v>47</v>
      </c>
      <c r="T37" s="160"/>
    </row>
    <row r="38" spans="2:45" ht="13.5" customHeight="1" x14ac:dyDescent="0.25">
      <c r="B38" s="63" t="s">
        <v>48</v>
      </c>
      <c r="C38" s="166" t="s">
        <v>49</v>
      </c>
      <c r="D38" s="167"/>
      <c r="E38" s="32">
        <v>10240.452830188675</v>
      </c>
      <c r="F38" s="33">
        <f t="shared" ref="F38" si="76">E38/E51</f>
        <v>0.96110775074899801</v>
      </c>
      <c r="G38" s="32">
        <v>692.96</v>
      </c>
      <c r="H38" s="33">
        <f t="shared" ref="H38" si="77">G38/G51</f>
        <v>0.95030170049369156</v>
      </c>
      <c r="I38" s="32">
        <v>1438.9333333333334</v>
      </c>
      <c r="J38" s="33">
        <f t="shared" ref="J38" si="78">I38/I51</f>
        <v>0.97430033102618119</v>
      </c>
      <c r="K38" s="32">
        <v>2294.2580645161297</v>
      </c>
      <c r="L38" s="33">
        <f t="shared" ref="L38" si="79">K38/K51</f>
        <v>0.98305412727373231</v>
      </c>
      <c r="M38" s="32">
        <v>5440.4594594594582</v>
      </c>
      <c r="N38" s="33">
        <f t="shared" ref="N38" si="80">M38/M51</f>
        <v>0.96525879678913595</v>
      </c>
      <c r="O38" s="32">
        <v>8743.292134831463</v>
      </c>
      <c r="P38" s="33">
        <f t="shared" ref="P38" si="81">O38/O51</f>
        <v>0.96654282942631198</v>
      </c>
      <c r="Q38" s="32">
        <v>14458.857142857141</v>
      </c>
      <c r="R38" s="33">
        <f t="shared" ref="R38" si="82">Q38/Q51</f>
        <v>0.95767481846346836</v>
      </c>
      <c r="S38" s="32">
        <v>30289.293103448272</v>
      </c>
      <c r="T38" s="33">
        <f t="shared" ref="T38" si="83">S38/S51</f>
        <v>0.95792610445270832</v>
      </c>
      <c r="U38" s="64"/>
      <c r="V38" s="65"/>
      <c r="W38" s="64"/>
      <c r="X38" s="65"/>
      <c r="Y38" s="64"/>
      <c r="Z38" s="65"/>
      <c r="AA38" s="66"/>
      <c r="AB38" s="66"/>
      <c r="AC38" s="66"/>
      <c r="AD38" s="66"/>
    </row>
    <row r="39" spans="2:45" ht="13.5" customHeight="1" x14ac:dyDescent="0.25">
      <c r="B39" s="67"/>
      <c r="C39" s="166" t="s">
        <v>50</v>
      </c>
      <c r="D39" s="167"/>
      <c r="E39" s="32">
        <v>159.50673854447439</v>
      </c>
      <c r="F39" s="33">
        <f t="shared" ref="F39" si="84">E39/E51</f>
        <v>1.4970349969276091E-2</v>
      </c>
      <c r="G39" s="32">
        <v>8.4799999999999986</v>
      </c>
      <c r="H39" s="33">
        <f t="shared" ref="H39" si="85">G39/G51</f>
        <v>1.1629182665935267E-2</v>
      </c>
      <c r="I39" s="32">
        <v>19.844444444444441</v>
      </c>
      <c r="J39" s="33">
        <f t="shared" ref="J39" si="86">I39/I51</f>
        <v>1.3436653626241347E-2</v>
      </c>
      <c r="K39" s="32">
        <v>28.322580645161292</v>
      </c>
      <c r="L39" s="33">
        <f t="shared" ref="L39" si="87">K39/K51</f>
        <v>1.213578813512467E-2</v>
      </c>
      <c r="M39" s="32">
        <v>72.472972972972983</v>
      </c>
      <c r="N39" s="33">
        <f t="shared" ref="N39" si="88">M39/M51</f>
        <v>1.2858321105580654E-2</v>
      </c>
      <c r="O39" s="32">
        <v>218.83146067415737</v>
      </c>
      <c r="P39" s="33">
        <f t="shared" ref="P39" si="89">O39/O51</f>
        <v>2.4191114274322471E-2</v>
      </c>
      <c r="Q39" s="32">
        <v>196.44897959183672</v>
      </c>
      <c r="R39" s="33">
        <f t="shared" ref="R39" si="90">Q39/Q51</f>
        <v>1.3011695115950885E-2</v>
      </c>
      <c r="S39" s="32">
        <v>391.8793103448275</v>
      </c>
      <c r="T39" s="33">
        <f t="shared" ref="T39" si="91">S39/S51</f>
        <v>1.2393535230160201E-2</v>
      </c>
      <c r="U39" s="64"/>
      <c r="V39" s="65"/>
      <c r="W39" s="64"/>
      <c r="X39" s="65"/>
      <c r="Y39" s="64"/>
      <c r="Z39" s="65"/>
      <c r="AA39" s="66"/>
      <c r="AB39" s="66"/>
      <c r="AC39" s="66"/>
      <c r="AD39" s="66"/>
    </row>
    <row r="40" spans="2:45" ht="13.5" customHeight="1" x14ac:dyDescent="0.25">
      <c r="B40" s="67"/>
      <c r="C40" s="166" t="s">
        <v>51</v>
      </c>
      <c r="D40" s="167"/>
      <c r="E40" s="32">
        <v>27.072776280323453</v>
      </c>
      <c r="F40" s="33">
        <f t="shared" ref="F40" si="92">E40/E51</f>
        <v>2.5408891138687171E-3</v>
      </c>
      <c r="G40" s="32">
        <v>5.120000000000001</v>
      </c>
      <c r="H40" s="33">
        <f t="shared" ref="H40" si="93">G40/G51</f>
        <v>7.0213933077345036E-3</v>
      </c>
      <c r="I40" s="32">
        <v>13.111111111111114</v>
      </c>
      <c r="J40" s="33">
        <f t="shared" ref="J40" si="94">I40/I51</f>
        <v>8.8775203129702104E-3</v>
      </c>
      <c r="K40" s="32">
        <v>8.2903225806451619</v>
      </c>
      <c r="L40" s="33">
        <f t="shared" ref="L40" si="95">K40/K51</f>
        <v>3.5522751147232805E-3</v>
      </c>
      <c r="M40" s="32">
        <v>29.662162162162168</v>
      </c>
      <c r="N40" s="33">
        <f t="shared" ref="N40" si="96">M40/M51</f>
        <v>5.2627288507830581E-3</v>
      </c>
      <c r="O40" s="32">
        <v>16.191011235955056</v>
      </c>
      <c r="P40" s="33">
        <f t="shared" ref="P40" si="97">O40/O51</f>
        <v>1.7898642261911413E-3</v>
      </c>
      <c r="Q40" s="32">
        <v>60.428571428571423</v>
      </c>
      <c r="R40" s="33">
        <f t="shared" ref="R40" si="98">Q40/Q51</f>
        <v>4.0024547307636162E-3</v>
      </c>
      <c r="S40" s="32">
        <v>42.620689655172413</v>
      </c>
      <c r="T40" s="33">
        <f t="shared" ref="T40" si="99">S40/S51</f>
        <v>1.3479175981766034E-3</v>
      </c>
      <c r="U40" s="64"/>
      <c r="V40" s="65"/>
      <c r="W40" s="64"/>
      <c r="X40" s="65"/>
      <c r="Y40" s="64"/>
      <c r="Z40" s="65"/>
      <c r="AA40" s="66"/>
      <c r="AB40" s="66"/>
      <c r="AC40" s="66"/>
      <c r="AD40" s="66"/>
    </row>
    <row r="41" spans="2:45" ht="13.5" customHeight="1" x14ac:dyDescent="0.25">
      <c r="B41" s="68"/>
      <c r="C41" s="166" t="s">
        <v>52</v>
      </c>
      <c r="D41" s="167"/>
      <c r="E41" s="32">
        <v>194.26415094339629</v>
      </c>
      <c r="F41" s="33">
        <f t="shared" ref="F41" si="100">E41/E51</f>
        <v>1.8232473139660119E-2</v>
      </c>
      <c r="G41" s="32">
        <v>11.319999999999999</v>
      </c>
      <c r="H41" s="33">
        <f t="shared" ref="H41" si="101">G41/G51</f>
        <v>1.5523861766319249E-2</v>
      </c>
      <c r="I41" s="32">
        <v>2.8444444444444454</v>
      </c>
      <c r="J41" s="33">
        <f t="shared" ref="J41" si="102">I41/I51</f>
        <v>1.9259705085765881E-3</v>
      </c>
      <c r="K41" s="32">
        <v>2.9354838709677411</v>
      </c>
      <c r="L41" s="33">
        <f t="shared" ref="L41" si="103">K41/K51</f>
        <v>1.2578094764195268E-3</v>
      </c>
      <c r="M41" s="32">
        <v>70.148648648648674</v>
      </c>
      <c r="N41" s="33">
        <f t="shared" ref="N41" si="104">M41/M51</f>
        <v>1.2445934152353011E-2</v>
      </c>
      <c r="O41" s="32">
        <v>67.629213483146088</v>
      </c>
      <c r="P41" s="33">
        <f t="shared" ref="P41" si="105">O41/O51</f>
        <v>7.4761920731745198E-3</v>
      </c>
      <c r="Q41" s="32">
        <v>171.42857142857142</v>
      </c>
      <c r="R41" s="33">
        <f t="shared" ref="R41" si="106">Q41/Q51</f>
        <v>1.1354481505712386E-2</v>
      </c>
      <c r="S41" s="32">
        <v>895.86206896551676</v>
      </c>
      <c r="T41" s="33">
        <f t="shared" ref="T41" si="107">S41/S51</f>
        <v>2.8332442718954805E-2</v>
      </c>
      <c r="U41" s="64"/>
      <c r="V41" s="65"/>
      <c r="W41" s="64"/>
      <c r="X41" s="65"/>
      <c r="Y41" s="64"/>
      <c r="Z41" s="65"/>
      <c r="AA41" s="66"/>
      <c r="AB41" s="66"/>
      <c r="AC41" s="66"/>
      <c r="AD41" s="66"/>
    </row>
    <row r="42" spans="2:45" ht="13.5" customHeight="1" x14ac:dyDescent="0.25">
      <c r="B42" s="63" t="s">
        <v>53</v>
      </c>
      <c r="C42" s="166" t="s">
        <v>54</v>
      </c>
      <c r="D42" s="167"/>
      <c r="E42" s="32">
        <v>7556.2237196765518</v>
      </c>
      <c r="F42" s="33">
        <f t="shared" ref="F42" si="108">E42/E51</f>
        <v>0.70918203558003734</v>
      </c>
      <c r="G42" s="32">
        <v>663.96000000000015</v>
      </c>
      <c r="H42" s="33">
        <f t="shared" ref="H42" si="109">G42/G51</f>
        <v>0.91053208996160173</v>
      </c>
      <c r="I42" s="32">
        <v>1147.2666666666664</v>
      </c>
      <c r="J42" s="33">
        <f t="shared" ref="J42" si="110">I42/I51</f>
        <v>0.77681312067408947</v>
      </c>
      <c r="K42" s="32">
        <v>1497.7419354838712</v>
      </c>
      <c r="L42" s="33">
        <f t="shared" ref="L42" si="111">K42/K51</f>
        <v>0.64175927461712812</v>
      </c>
      <c r="M42" s="32">
        <v>4205.8918918918907</v>
      </c>
      <c r="N42" s="33">
        <f t="shared" ref="N42" si="112">M42/M51</f>
        <v>0.74621898706255807</v>
      </c>
      <c r="O42" s="32">
        <v>6886.1797752809025</v>
      </c>
      <c r="P42" s="33">
        <f t="shared" ref="P42" si="113">O42/O51</f>
        <v>0.76124503005257838</v>
      </c>
      <c r="Q42" s="32">
        <v>11827.734693877552</v>
      </c>
      <c r="R42" s="33">
        <f t="shared" ref="R42" si="114">Q42/Q51</f>
        <v>0.78340380321061498</v>
      </c>
      <c r="S42" s="32">
        <v>20431.689655172413</v>
      </c>
      <c r="T42" s="33">
        <f t="shared" ref="T42" si="115">S42/S51</f>
        <v>0.64617053993042306</v>
      </c>
      <c r="U42" s="64"/>
      <c r="V42" s="65"/>
      <c r="W42" s="64"/>
      <c r="X42" s="65"/>
      <c r="Y42" s="64"/>
      <c r="Z42" s="65"/>
      <c r="AA42" s="66"/>
      <c r="AB42" s="66"/>
      <c r="AC42" s="66"/>
      <c r="AD42" s="66"/>
    </row>
    <row r="43" spans="2:45" ht="13.5" customHeight="1" x14ac:dyDescent="0.25">
      <c r="B43" s="67"/>
      <c r="C43" s="166" t="s">
        <v>17</v>
      </c>
      <c r="D43" s="167"/>
      <c r="E43" s="32">
        <v>129.34501347708894</v>
      </c>
      <c r="F43" s="33">
        <f t="shared" ref="F43" si="116">E43/E51</f>
        <v>1.2139550568221637E-2</v>
      </c>
      <c r="G43" s="32">
        <v>7.9200000000000008</v>
      </c>
      <c r="H43" s="33">
        <f t="shared" ref="H43" si="117">G43/G51</f>
        <v>1.086121777290181E-2</v>
      </c>
      <c r="I43" s="32">
        <v>35.55555555555555</v>
      </c>
      <c r="J43" s="33">
        <f t="shared" ref="J43" si="118">I43/I51</f>
        <v>2.4074631357207339E-2</v>
      </c>
      <c r="K43" s="32">
        <v>36.064516129032256</v>
      </c>
      <c r="L43" s="33">
        <f t="shared" ref="L43" si="119">K43/K51</f>
        <v>1.545308785315419E-2</v>
      </c>
      <c r="M43" s="32">
        <v>53.405405405405403</v>
      </c>
      <c r="N43" s="33">
        <f t="shared" ref="N43" si="120">M43/M51</f>
        <v>9.4753095299747788E-3</v>
      </c>
      <c r="O43" s="32">
        <v>95.516853932584269</v>
      </c>
      <c r="P43" s="33">
        <f t="shared" ref="P43" si="121">O43/O51</f>
        <v>1.0559081045698053E-2</v>
      </c>
      <c r="Q43" s="32">
        <v>222.12244897959189</v>
      </c>
      <c r="R43" s="33">
        <f t="shared" ref="R43" si="122">Q43/Q51</f>
        <v>1.4712163893830198E-2</v>
      </c>
      <c r="S43" s="32">
        <v>374.72413793103442</v>
      </c>
      <c r="T43" s="33">
        <f t="shared" ref="T43" si="123">S43/S51</f>
        <v>1.1850987491411932E-2</v>
      </c>
      <c r="U43" s="64"/>
      <c r="V43" s="65"/>
      <c r="W43" s="64"/>
      <c r="X43" s="65"/>
      <c r="Y43" s="64"/>
      <c r="Z43" s="65"/>
      <c r="AA43" s="66"/>
      <c r="AB43" s="66"/>
      <c r="AC43" s="66"/>
      <c r="AD43" s="66"/>
    </row>
    <row r="44" spans="2:45" ht="13.5" customHeight="1" x14ac:dyDescent="0.25">
      <c r="B44" s="67"/>
      <c r="C44" s="166" t="s">
        <v>55</v>
      </c>
      <c r="D44" s="167"/>
      <c r="E44" s="38">
        <v>-5.6172506738544499</v>
      </c>
      <c r="F44" s="33">
        <f t="shared" ref="F44" si="124">E44/E51</f>
        <v>-5.272016042714465E-4</v>
      </c>
      <c r="G44" s="38">
        <v>-0.19999999999999998</v>
      </c>
      <c r="H44" s="33">
        <f t="shared" ref="H44" si="125">G44/G51</f>
        <v>-2.7427317608337895E-4</v>
      </c>
      <c r="I44" s="38">
        <v>-12.222222222222221</v>
      </c>
      <c r="J44" s="33">
        <f t="shared" ref="J44" si="126">I44/I51</f>
        <v>-8.2756545290400239E-3</v>
      </c>
      <c r="K44" s="38">
        <v>-6.5161290322580641</v>
      </c>
      <c r="L44" s="33">
        <f t="shared" ref="L44" si="127">K44/K51</f>
        <v>-2.792060596008181E-3</v>
      </c>
      <c r="M44" s="38">
        <v>-3.2567567567567592</v>
      </c>
      <c r="N44" s="33">
        <f t="shared" ref="N44" si="128">M44/M51</f>
        <v>-5.7782125423176201E-4</v>
      </c>
      <c r="O44" s="38">
        <v>-4.8314606741573076</v>
      </c>
      <c r="P44" s="33">
        <f t="shared" ref="P44" si="129">O44/O51</f>
        <v>-5.3410244084815513E-4</v>
      </c>
      <c r="Q44" s="38">
        <v>-13.387755102040819</v>
      </c>
      <c r="R44" s="33">
        <f t="shared" ref="R44" si="130">Q44/Q51</f>
        <v>-8.8673093663658661E-4</v>
      </c>
      <c r="S44" s="38">
        <v>0</v>
      </c>
      <c r="T44" s="33">
        <f t="shared" ref="T44" si="131">S44/S51</f>
        <v>0</v>
      </c>
      <c r="U44" s="64"/>
      <c r="V44" s="65"/>
      <c r="W44" s="64"/>
      <c r="X44" s="65"/>
      <c r="Y44" s="64"/>
      <c r="Z44" s="65"/>
      <c r="AA44" s="66"/>
      <c r="AB44" s="66"/>
      <c r="AC44" s="66"/>
      <c r="AD44" s="66"/>
    </row>
    <row r="45" spans="2:45" ht="13.5" customHeight="1" x14ac:dyDescent="0.25">
      <c r="B45" s="67"/>
      <c r="C45" s="166" t="s">
        <v>56</v>
      </c>
      <c r="D45" s="167"/>
      <c r="E45" s="39">
        <v>54.326145552560668</v>
      </c>
      <c r="F45" s="33">
        <f t="shared" ref="F45" si="132">E45/E51</f>
        <v>5.0987276075292725E-3</v>
      </c>
      <c r="G45" s="39">
        <v>0.99999999999999989</v>
      </c>
      <c r="H45" s="33">
        <f t="shared" ref="H45" si="133">G45/G51</f>
        <v>1.3713658804168948E-3</v>
      </c>
      <c r="I45" s="39">
        <v>5.5999999999999988</v>
      </c>
      <c r="J45" s="33">
        <f t="shared" ref="J45" si="134">I45/I51</f>
        <v>3.7917544387601554E-3</v>
      </c>
      <c r="K45" s="39">
        <v>16.258064516129025</v>
      </c>
      <c r="L45" s="33">
        <f t="shared" ref="L45" si="135">K45/K51</f>
        <v>6.9663294078619936E-3</v>
      </c>
      <c r="M45" s="39">
        <v>13.810810810810814</v>
      </c>
      <c r="N45" s="33">
        <f t="shared" ref="N45" si="136">M45/M51</f>
        <v>2.4503457337131142E-3</v>
      </c>
      <c r="O45" s="39">
        <v>91.539325842696613</v>
      </c>
      <c r="P45" s="33">
        <f t="shared" ref="P45" si="137">O45/O51</f>
        <v>1.0119378106023058E-2</v>
      </c>
      <c r="Q45" s="39">
        <v>61.163265306122454</v>
      </c>
      <c r="R45" s="33">
        <f t="shared" ref="R45" si="138">Q45/Q51</f>
        <v>4.0511167943595274E-3</v>
      </c>
      <c r="S45" s="39">
        <v>124.27586206896555</v>
      </c>
      <c r="T45" s="33">
        <f t="shared" ref="T45" si="139">S45/S51</f>
        <v>3.9303357797965052E-3</v>
      </c>
      <c r="U45" s="64"/>
      <c r="V45" s="65"/>
      <c r="W45" s="64"/>
      <c r="X45" s="65"/>
      <c r="Y45" s="64"/>
      <c r="Z45" s="65"/>
      <c r="AA45" s="66"/>
      <c r="AB45" s="66"/>
      <c r="AC45" s="66"/>
      <c r="AD45" s="66"/>
    </row>
    <row r="46" spans="2:45" ht="13.5" customHeight="1" x14ac:dyDescent="0.25">
      <c r="B46" s="68"/>
      <c r="C46" s="166" t="s">
        <v>57</v>
      </c>
      <c r="D46" s="167"/>
      <c r="E46" s="39">
        <v>1821.6145552560642</v>
      </c>
      <c r="F46" s="33">
        <f t="shared" ref="F46" si="140">E46/E51</f>
        <v>0.17096586420207507</v>
      </c>
      <c r="G46" s="39">
        <v>73.11999999999999</v>
      </c>
      <c r="H46" s="33">
        <f t="shared" ref="H46" si="141">G46/G51</f>
        <v>0.10027427317608334</v>
      </c>
      <c r="I46" s="39">
        <v>343.20000000000005</v>
      </c>
      <c r="J46" s="33">
        <f t="shared" ref="J46" si="142">I46/I51</f>
        <v>0.23238037917544391</v>
      </c>
      <c r="K46" s="39">
        <v>391.03225806451621</v>
      </c>
      <c r="L46" s="33">
        <f t="shared" ref="L46" si="143">K46/K51</f>
        <v>0.16755127992480784</v>
      </c>
      <c r="M46" s="39">
        <v>990.27027027027054</v>
      </c>
      <c r="N46" s="33">
        <f t="shared" ref="N46" si="144">M46/M51</f>
        <v>0.1756960228635</v>
      </c>
      <c r="O46" s="39">
        <v>1512.7303370786519</v>
      </c>
      <c r="P46" s="33">
        <f t="shared" ref="P46" si="145">O46/O51</f>
        <v>0.16722747422955725</v>
      </c>
      <c r="Q46" s="39">
        <v>2432.6734693877547</v>
      </c>
      <c r="R46" s="33">
        <f t="shared" ref="R46" si="146">Q46/Q51</f>
        <v>0.16112685118600265</v>
      </c>
      <c r="S46" s="39">
        <v>5505.3620689655172</v>
      </c>
      <c r="T46" s="33">
        <f t="shared" ref="T46" si="147">S46/S51</f>
        <v>0.17411202111301352</v>
      </c>
      <c r="U46" s="64"/>
      <c r="V46" s="65"/>
      <c r="W46" s="64"/>
      <c r="X46" s="65"/>
      <c r="Y46" s="64"/>
      <c r="Z46" s="65"/>
      <c r="AA46" s="66"/>
      <c r="AB46" s="66"/>
      <c r="AC46" s="66"/>
      <c r="AD46" s="66"/>
    </row>
    <row r="47" spans="2:45" ht="13.5" customHeight="1" x14ac:dyDescent="0.25">
      <c r="B47" s="63" t="s">
        <v>58</v>
      </c>
      <c r="C47" s="166" t="s">
        <v>59</v>
      </c>
      <c r="D47" s="167"/>
      <c r="E47" s="39">
        <v>0</v>
      </c>
      <c r="F47" s="33">
        <f t="shared" ref="F47" si="148">E47/E51</f>
        <v>0</v>
      </c>
      <c r="G47" s="39">
        <v>0</v>
      </c>
      <c r="H47" s="33">
        <f t="shared" ref="H47" si="149">G47/G51</f>
        <v>0</v>
      </c>
      <c r="I47" s="39">
        <v>0</v>
      </c>
      <c r="J47" s="33">
        <f t="shared" ref="J47" si="150">I47/I51</f>
        <v>0</v>
      </c>
      <c r="K47" s="39">
        <v>0</v>
      </c>
      <c r="L47" s="33">
        <f t="shared" ref="L47" si="151">K47/K51</f>
        <v>0</v>
      </c>
      <c r="M47" s="39">
        <v>0</v>
      </c>
      <c r="N47" s="33">
        <f t="shared" ref="N47" si="152">M47/M51</f>
        <v>0</v>
      </c>
      <c r="O47" s="39">
        <v>0</v>
      </c>
      <c r="P47" s="33">
        <f t="shared" ref="P47" si="153">O47/O51</f>
        <v>0</v>
      </c>
      <c r="Q47" s="39">
        <v>0</v>
      </c>
      <c r="R47" s="33">
        <f t="shared" ref="R47" si="154">Q47/Q51</f>
        <v>0</v>
      </c>
      <c r="S47" s="39">
        <v>0</v>
      </c>
      <c r="T47" s="33">
        <f t="shared" ref="T47" si="155">S47/S51</f>
        <v>0</v>
      </c>
      <c r="U47" s="64"/>
      <c r="V47" s="65"/>
      <c r="W47" s="64"/>
      <c r="X47" s="65"/>
      <c r="Y47" s="64"/>
      <c r="Z47" s="65"/>
      <c r="AA47" s="66"/>
      <c r="AB47" s="66"/>
      <c r="AC47" s="66"/>
      <c r="AD47" s="66"/>
    </row>
    <row r="48" spans="2:45" ht="13.5" customHeight="1" x14ac:dyDescent="0.25">
      <c r="B48" s="69" t="s">
        <v>60</v>
      </c>
      <c r="C48" s="166" t="s">
        <v>24</v>
      </c>
      <c r="D48" s="167"/>
      <c r="E48" s="39">
        <v>8.5390835579514874</v>
      </c>
      <c r="F48" s="33">
        <f t="shared" ref="F48" si="156">E48/E51</f>
        <v>8.0142739075429118E-4</v>
      </c>
      <c r="G48" s="39">
        <v>0.32000000000000006</v>
      </c>
      <c r="H48" s="33">
        <f t="shared" ref="H48" si="157">G48/G51</f>
        <v>4.3883708173340647E-4</v>
      </c>
      <c r="I48" s="39">
        <v>1.9777777777777781</v>
      </c>
      <c r="J48" s="33">
        <f t="shared" ref="J48" si="158">I48/I51</f>
        <v>1.3391513692446585E-3</v>
      </c>
      <c r="K48" s="39">
        <v>1.8064516129032264</v>
      </c>
      <c r="L48" s="33">
        <f t="shared" ref="L48" si="159">K48/K51</f>
        <v>7.7403660087355553E-4</v>
      </c>
      <c r="M48" s="39">
        <v>3.6891891891891908</v>
      </c>
      <c r="N48" s="33">
        <f t="shared" ref="N48" si="160">M48/M51</f>
        <v>6.5454440832062651E-4</v>
      </c>
      <c r="O48" s="39">
        <v>9.8314606741573058</v>
      </c>
      <c r="P48" s="33">
        <f t="shared" ref="P48" si="161">O48/O51</f>
        <v>1.0868363621910125E-3</v>
      </c>
      <c r="Q48" s="39">
        <v>20.326530612244895</v>
      </c>
      <c r="R48" s="33">
        <f t="shared" ref="R48" si="162">Q48/Q51</f>
        <v>1.3463170928201828E-3</v>
      </c>
      <c r="S48" s="39">
        <v>15.017241379310342</v>
      </c>
      <c r="T48" s="33">
        <f t="shared" ref="T48" si="163">S48/S51</f>
        <v>4.7493374919572063E-4</v>
      </c>
      <c r="U48" s="64"/>
      <c r="V48" s="65"/>
      <c r="W48" s="64"/>
      <c r="X48" s="65"/>
      <c r="Y48" s="64"/>
      <c r="Z48" s="65"/>
      <c r="AA48" s="66"/>
      <c r="AB48" s="66"/>
      <c r="AC48" s="66"/>
      <c r="AD48" s="66"/>
    </row>
    <row r="49" spans="2:30" ht="13.5" customHeight="1" x14ac:dyDescent="0.25">
      <c r="B49" s="63" t="s">
        <v>61</v>
      </c>
      <c r="C49" s="166" t="s">
        <v>62</v>
      </c>
      <c r="D49" s="167"/>
      <c r="E49" s="39">
        <v>33.547169811320771</v>
      </c>
      <c r="F49" s="33">
        <f t="shared" ref="F49" si="164">E49/E51</f>
        <v>3.1485370281969403E-3</v>
      </c>
      <c r="G49" s="39">
        <v>11.319999999999999</v>
      </c>
      <c r="H49" s="33">
        <f t="shared" ref="H49" si="165">G49/G51</f>
        <v>1.5523861766319249E-2</v>
      </c>
      <c r="I49" s="39">
        <v>2.1555555555555554</v>
      </c>
      <c r="J49" s="33">
        <f t="shared" ref="J49" si="166">I49/I51</f>
        <v>1.4595245260306952E-3</v>
      </c>
      <c r="K49" s="39">
        <v>0</v>
      </c>
      <c r="L49" s="33">
        <f t="shared" ref="L49" si="167">K49/K51</f>
        <v>0</v>
      </c>
      <c r="M49" s="39">
        <v>23.527027027027017</v>
      </c>
      <c r="N49" s="33">
        <f t="shared" ref="N49" si="168">M49/M51</f>
        <v>4.1742191021472887E-3</v>
      </c>
      <c r="O49" s="39">
        <v>0</v>
      </c>
      <c r="P49" s="33">
        <f t="shared" ref="P49" si="169">O49/O51</f>
        <v>0</v>
      </c>
      <c r="Q49" s="39">
        <v>210.71428571428567</v>
      </c>
      <c r="R49" s="33">
        <f t="shared" ref="R49" si="170">Q49/Q51</f>
        <v>1.3956550184104808E-2</v>
      </c>
      <c r="S49" s="39">
        <v>0</v>
      </c>
      <c r="T49" s="33">
        <f t="shared" ref="T49" si="171">S49/S51</f>
        <v>0</v>
      </c>
      <c r="U49" s="64"/>
      <c r="V49" s="65"/>
      <c r="W49" s="64"/>
      <c r="X49" s="65"/>
      <c r="Y49" s="64"/>
      <c r="Z49" s="65"/>
      <c r="AA49" s="66"/>
      <c r="AB49" s="66"/>
      <c r="AC49" s="66"/>
      <c r="AD49" s="66"/>
    </row>
    <row r="50" spans="2:30" ht="13.5" customHeight="1" x14ac:dyDescent="0.25">
      <c r="B50" s="69" t="s">
        <v>63</v>
      </c>
      <c r="C50" s="166" t="s">
        <v>64</v>
      </c>
      <c r="D50" s="167"/>
      <c r="E50" s="39">
        <v>147.20215633423186</v>
      </c>
      <c r="F50" s="33">
        <f t="shared" ref="F50" si="172">E50/E51</f>
        <v>1.381551536107113E-2</v>
      </c>
      <c r="G50" s="39">
        <v>40.319999999999993</v>
      </c>
      <c r="H50" s="33">
        <f t="shared" ref="H50" si="173">G50/G51</f>
        <v>5.5293472298409196E-2</v>
      </c>
      <c r="I50" s="39">
        <v>46.400000000000006</v>
      </c>
      <c r="J50" s="33">
        <f t="shared" ref="J50" si="174">I50/I51</f>
        <v>3.1417393921155584E-2</v>
      </c>
      <c r="K50" s="39">
        <v>14.354838709677416</v>
      </c>
      <c r="L50" s="33">
        <f t="shared" ref="L50" si="175">K50/K51</f>
        <v>6.1508265605130716E-3</v>
      </c>
      <c r="M50" s="39">
        <v>127.05405405405406</v>
      </c>
      <c r="N50" s="33">
        <f t="shared" ref="N50" si="176">M50/M51</f>
        <v>2.2542221710734535E-2</v>
      </c>
      <c r="O50" s="39">
        <v>66.179775280898895</v>
      </c>
      <c r="P50" s="33">
        <f t="shared" ref="P50" si="177">O50/O51</f>
        <v>7.3159613409200736E-3</v>
      </c>
      <c r="Q50" s="39">
        <v>673.14285714285688</v>
      </c>
      <c r="R50" s="33">
        <f t="shared" ref="R50" si="178">Q50/Q51</f>
        <v>4.4585264045763962E-2</v>
      </c>
      <c r="S50" s="39">
        <v>48.189655172413786</v>
      </c>
      <c r="T50" s="33">
        <f t="shared" ref="T50" si="179">S50/S51</f>
        <v>1.5240411354788051E-3</v>
      </c>
      <c r="U50" s="64"/>
      <c r="V50" s="65"/>
      <c r="W50" s="64"/>
      <c r="X50" s="65"/>
      <c r="Y50" s="64"/>
      <c r="Z50" s="65"/>
      <c r="AA50" s="66"/>
      <c r="AB50" s="66"/>
      <c r="AC50" s="66"/>
      <c r="AD50" s="66"/>
    </row>
    <row r="51" spans="2:30" ht="13.5" customHeight="1" x14ac:dyDescent="0.25">
      <c r="B51" s="163" t="s">
        <v>65</v>
      </c>
      <c r="C51" s="164"/>
      <c r="D51" s="165"/>
      <c r="E51" s="42">
        <f t="shared" ref="E51" si="180">SUM(E38:E41,E47,E49)</f>
        <v>10654.84366576819</v>
      </c>
      <c r="F51" s="33">
        <f t="shared" ref="F51" si="181">E51/E51</f>
        <v>1</v>
      </c>
      <c r="G51" s="42">
        <f t="shared" ref="G51" si="182">SUM(G38:G41,G47,G49)</f>
        <v>729.20000000000016</v>
      </c>
      <c r="H51" s="33">
        <f t="shared" ref="H51" si="183">G51/G51</f>
        <v>1</v>
      </c>
      <c r="I51" s="42">
        <f t="shared" ref="I51" si="184">SUM(I38:I41,I47,I49)</f>
        <v>1476.8888888888889</v>
      </c>
      <c r="J51" s="33">
        <f t="shared" ref="J51" si="185">I51/I51</f>
        <v>1</v>
      </c>
      <c r="K51" s="42">
        <f t="shared" ref="K51" si="186">SUM(K38:K41,K47,K49)</f>
        <v>2333.8064516129043</v>
      </c>
      <c r="L51" s="33">
        <f t="shared" ref="L51" si="187">K51/K51</f>
        <v>1</v>
      </c>
      <c r="M51" s="42">
        <f t="shared" ref="M51" si="188">SUM(M38:M41,M47,M49)</f>
        <v>5636.2702702702691</v>
      </c>
      <c r="N51" s="33">
        <f t="shared" ref="N51" si="189">M51/M51</f>
        <v>1</v>
      </c>
      <c r="O51" s="42">
        <f t="shared" ref="O51" si="190">SUM(O38:O41,O47,O49)</f>
        <v>9045.9438202247202</v>
      </c>
      <c r="P51" s="33">
        <f t="shared" ref="P51" si="191">O51/O51</f>
        <v>1</v>
      </c>
      <c r="Q51" s="42">
        <f t="shared" ref="Q51" si="192">SUM(Q38:Q41,Q47,Q49)</f>
        <v>15097.877551020405</v>
      </c>
      <c r="R51" s="33">
        <f t="shared" ref="R51" si="193">Q51/Q51</f>
        <v>1</v>
      </c>
      <c r="S51" s="42">
        <f t="shared" ref="S51" si="194">SUM(S38:S41,S47,S49)</f>
        <v>31619.65517241379</v>
      </c>
      <c r="T51" s="33">
        <f t="shared" ref="T51" si="195">S51/S51</f>
        <v>1</v>
      </c>
      <c r="U51" s="64"/>
      <c r="V51" s="65"/>
      <c r="W51" s="64"/>
      <c r="X51" s="65"/>
      <c r="Y51" s="64"/>
      <c r="Z51" s="65"/>
      <c r="AA51" s="66"/>
      <c r="AB51" s="66"/>
      <c r="AC51" s="66"/>
      <c r="AD51" s="66"/>
    </row>
    <row r="52" spans="2:30" ht="13.5" customHeight="1" x14ac:dyDescent="0.25">
      <c r="B52" s="163" t="s">
        <v>66</v>
      </c>
      <c r="C52" s="164"/>
      <c r="D52" s="165"/>
      <c r="E52" s="42">
        <f t="shared" ref="E52" si="196">SUM(E42:E46,E48,E50)</f>
        <v>9711.633423180594</v>
      </c>
      <c r="F52" s="33">
        <f t="shared" ref="F52" si="197">E52/E51</f>
        <v>0.91147591910541725</v>
      </c>
      <c r="G52" s="42">
        <f t="shared" ref="G52" si="198">SUM(G42:G46,G48,G50)</f>
        <v>786.44</v>
      </c>
      <c r="H52" s="33">
        <f t="shared" ref="H52" si="199">G52/G51</f>
        <v>1.078496982995063</v>
      </c>
      <c r="I52" s="42">
        <f t="shared" ref="I52" si="200">SUM(I42:I46,I48,I50)</f>
        <v>1567.7777777777778</v>
      </c>
      <c r="J52" s="33">
        <f t="shared" ref="J52" si="201">I52/I51</f>
        <v>1.0615407764068612</v>
      </c>
      <c r="K52" s="42">
        <f t="shared" ref="K52" si="202">SUM(K42:K46,K48,K50)</f>
        <v>1950.7419354838712</v>
      </c>
      <c r="L52" s="33">
        <f t="shared" ref="L52" si="203">K52/K51</f>
        <v>0.83586277436833056</v>
      </c>
      <c r="M52" s="42">
        <f t="shared" ref="M52" si="204">SUM(M42:M46,M48,M50)</f>
        <v>5390.8648648648641</v>
      </c>
      <c r="N52" s="33">
        <f t="shared" ref="N52" si="205">M52/M51</f>
        <v>0.95645961005456936</v>
      </c>
      <c r="O52" s="42">
        <f t="shared" ref="O52" si="206">SUM(O42:O46,O48,O50)</f>
        <v>8657.1460674157352</v>
      </c>
      <c r="P52" s="33">
        <f t="shared" ref="P52" si="207">O52/O51</f>
        <v>0.95701965869611971</v>
      </c>
      <c r="Q52" s="42">
        <f t="shared" ref="Q52" si="208">SUM(Q42:Q46,Q48,Q50)</f>
        <v>15223.775510204081</v>
      </c>
      <c r="R52" s="33">
        <f t="shared" ref="R52" si="209">Q52/Q51</f>
        <v>1.0083387852867549</v>
      </c>
      <c r="S52" s="42">
        <f t="shared" ref="S52" si="210">SUM(S42:S46,S48,S50)</f>
        <v>26499.258620689656</v>
      </c>
      <c r="T52" s="33">
        <f t="shared" ref="T52" si="211">S52/S51</f>
        <v>0.83806285919931955</v>
      </c>
      <c r="U52" s="64"/>
      <c r="V52" s="65"/>
      <c r="W52" s="64"/>
      <c r="X52" s="65"/>
      <c r="Y52" s="64"/>
      <c r="Z52" s="65"/>
      <c r="AA52" s="66"/>
      <c r="AB52" s="66"/>
      <c r="AC52" s="66"/>
      <c r="AD52" s="66"/>
    </row>
    <row r="53" spans="2:30" ht="13.5" customHeight="1" x14ac:dyDescent="0.25">
      <c r="B53" s="163" t="s">
        <v>67</v>
      </c>
      <c r="C53" s="164"/>
      <c r="D53" s="165"/>
      <c r="E53" s="42">
        <f t="shared" ref="E53" si="212">E51-E52</f>
        <v>943.21024258759644</v>
      </c>
      <c r="F53" s="33">
        <f t="shared" ref="F53" si="213">E53/E51</f>
        <v>8.8524080894582802E-2</v>
      </c>
      <c r="G53" s="42">
        <f t="shared" ref="G53" si="214">G51-G52</f>
        <v>-57.239999999999895</v>
      </c>
      <c r="H53" s="33">
        <f t="shared" ref="H53" si="215">G53/G51</f>
        <v>-7.8496982995062928E-2</v>
      </c>
      <c r="I53" s="42">
        <f t="shared" ref="I53" si="216">I51-I52</f>
        <v>-90.888888888888914</v>
      </c>
      <c r="J53" s="33">
        <f t="shared" ref="J53" si="217">I53/I51</f>
        <v>-6.1540776406861286E-2</v>
      </c>
      <c r="K53" s="42">
        <f t="shared" ref="K53" si="218">K51-K52</f>
        <v>383.06451612903311</v>
      </c>
      <c r="L53" s="33">
        <f t="shared" ref="L53" si="219">K53/K51</f>
        <v>0.16413722563166944</v>
      </c>
      <c r="M53" s="42">
        <f t="shared" ref="M53" si="220">M51-M52</f>
        <v>245.40540540540496</v>
      </c>
      <c r="N53" s="33">
        <f t="shared" ref="N53" si="221">M53/M51</f>
        <v>4.3540389945430587E-2</v>
      </c>
      <c r="O53" s="42">
        <f t="shared" ref="O53" si="222">O51-O52</f>
        <v>388.79775280898502</v>
      </c>
      <c r="P53" s="33">
        <f t="shared" ref="P53" si="223">O53/O51</f>
        <v>4.2980341303880273E-2</v>
      </c>
      <c r="Q53" s="42">
        <f t="shared" ref="Q53" si="224">Q51-Q52</f>
        <v>-125.89795918367599</v>
      </c>
      <c r="R53" s="33">
        <f t="shared" ref="R53" si="225">Q53/Q51</f>
        <v>-8.3387852867548955E-3</v>
      </c>
      <c r="S53" s="42">
        <f t="shared" ref="S53" si="226">S51-S52</f>
        <v>5120.396551724134</v>
      </c>
      <c r="T53" s="33">
        <f t="shared" ref="T53" si="227">S53/S51</f>
        <v>0.16193714080068039</v>
      </c>
      <c r="U53" s="64"/>
      <c r="V53" s="65"/>
      <c r="W53" s="64"/>
      <c r="X53" s="65"/>
      <c r="Y53" s="64"/>
      <c r="Z53" s="65"/>
      <c r="AA53" s="66"/>
      <c r="AB53" s="66"/>
      <c r="AC53" s="66"/>
      <c r="AD53" s="66"/>
    </row>
    <row r="54" spans="2:30" ht="13.5" customHeight="1" x14ac:dyDescent="0.25">
      <c r="B54" s="163" t="s">
        <v>68</v>
      </c>
      <c r="C54" s="164"/>
      <c r="D54" s="165"/>
      <c r="E54" s="42">
        <v>371</v>
      </c>
      <c r="F54" s="43"/>
      <c r="G54" s="42">
        <v>25</v>
      </c>
      <c r="H54" s="43"/>
      <c r="I54" s="42">
        <v>45</v>
      </c>
      <c r="J54" s="43"/>
      <c r="K54" s="42">
        <v>31</v>
      </c>
      <c r="L54" s="43"/>
      <c r="M54" s="42">
        <v>74</v>
      </c>
      <c r="N54" s="43"/>
      <c r="O54" s="42">
        <v>89</v>
      </c>
      <c r="P54" s="43"/>
      <c r="Q54" s="42">
        <v>49</v>
      </c>
      <c r="R54" s="43"/>
      <c r="S54" s="42">
        <v>58</v>
      </c>
      <c r="T54" s="43"/>
      <c r="U54" s="64"/>
      <c r="V54" s="65"/>
      <c r="W54" s="64"/>
      <c r="X54" s="65"/>
      <c r="Y54" s="64"/>
      <c r="Z54" s="65"/>
      <c r="AA54" s="66"/>
      <c r="AB54" s="66"/>
      <c r="AC54" s="66"/>
      <c r="AD54" s="66"/>
    </row>
    <row r="55" spans="2:30" ht="9.75" customHeight="1" x14ac:dyDescent="0.25">
      <c r="B55" s="70"/>
      <c r="C55" s="71"/>
      <c r="D55" s="59"/>
      <c r="E55" s="48"/>
      <c r="F55" s="49"/>
      <c r="G55" s="48"/>
      <c r="H55" s="49"/>
      <c r="I55" s="48"/>
      <c r="J55" s="49"/>
      <c r="K55" s="48"/>
      <c r="L55" s="49"/>
      <c r="M55" s="48"/>
      <c r="N55" s="49"/>
      <c r="O55" s="48"/>
      <c r="P55" s="49"/>
      <c r="Q55" s="48"/>
      <c r="R55" s="49"/>
      <c r="S55" s="48"/>
      <c r="T55" s="49"/>
      <c r="U55" s="64"/>
      <c r="V55" s="65"/>
      <c r="W55" s="64"/>
      <c r="X55" s="65"/>
      <c r="Y55" s="64"/>
      <c r="Z55" s="65"/>
      <c r="AA55" s="66"/>
      <c r="AB55" s="66"/>
      <c r="AC55" s="66"/>
      <c r="AD55" s="66"/>
    </row>
    <row r="56" spans="2:30" ht="13.5" customHeight="1" x14ac:dyDescent="0.25">
      <c r="B56" s="50" t="s">
        <v>33</v>
      </c>
      <c r="C56" s="51"/>
      <c r="D56" s="52"/>
      <c r="E56" s="53">
        <v>185.95417789757414</v>
      </c>
      <c r="F56" s="43"/>
      <c r="G56" s="53">
        <v>5.44</v>
      </c>
      <c r="H56" s="43"/>
      <c r="I56" s="53">
        <v>19.266666666666666</v>
      </c>
      <c r="J56" s="43"/>
      <c r="K56" s="53">
        <v>37.774193548387103</v>
      </c>
      <c r="L56" s="43"/>
      <c r="M56" s="53">
        <v>73.202702702702751</v>
      </c>
      <c r="N56" s="43"/>
      <c r="O56" s="53">
        <v>141.68539325842693</v>
      </c>
      <c r="P56" s="43"/>
      <c r="Q56" s="53">
        <v>238.59183673469391</v>
      </c>
      <c r="R56" s="43"/>
      <c r="S56" s="53">
        <v>639.60344827586198</v>
      </c>
      <c r="T56" s="43"/>
      <c r="U56" s="64"/>
      <c r="V56" s="65"/>
      <c r="W56" s="64"/>
      <c r="X56" s="65"/>
      <c r="Y56" s="64"/>
      <c r="Z56" s="65"/>
      <c r="AA56" s="66"/>
      <c r="AB56" s="66"/>
      <c r="AC56" s="66"/>
      <c r="AD56" s="66"/>
    </row>
    <row r="57" spans="2:30" ht="13.5" customHeight="1" x14ac:dyDescent="0.25">
      <c r="B57" s="54" t="s">
        <v>34</v>
      </c>
      <c r="C57" s="55"/>
      <c r="D57" s="56"/>
      <c r="E57" s="53">
        <f>E51/E56</f>
        <v>57.298221455594344</v>
      </c>
      <c r="F57" s="43"/>
      <c r="G57" s="53">
        <f>G51/G56</f>
        <v>134.04411764705884</v>
      </c>
      <c r="H57" s="43"/>
      <c r="I57" s="53">
        <f>I51/I56</f>
        <v>76.655132641291814</v>
      </c>
      <c r="J57" s="43"/>
      <c r="K57" s="53">
        <f>K51/K56</f>
        <v>61.783091374893274</v>
      </c>
      <c r="L57" s="43"/>
      <c r="M57" s="53">
        <f>M51/M56</f>
        <v>76.995384899390743</v>
      </c>
      <c r="N57" s="43"/>
      <c r="O57" s="53">
        <f>O51/O56</f>
        <v>63.845281522601134</v>
      </c>
      <c r="P57" s="43"/>
      <c r="Q57" s="53">
        <f>Q51/Q56</f>
        <v>63.279103583953443</v>
      </c>
      <c r="R57" s="43"/>
      <c r="S57" s="53">
        <f>S51/S56</f>
        <v>49.436342561393104</v>
      </c>
      <c r="T57" s="43"/>
    </row>
    <row r="58" spans="2:30" ht="13.5" customHeight="1" x14ac:dyDescent="0.25">
      <c r="B58" s="54" t="s">
        <v>35</v>
      </c>
      <c r="C58" s="55"/>
      <c r="D58" s="56"/>
      <c r="E58" s="53">
        <f>E52/E56</f>
        <v>52.225949064343595</v>
      </c>
      <c r="F58" s="43"/>
      <c r="G58" s="53">
        <f>G52/G56</f>
        <v>144.56617647058823</v>
      </c>
      <c r="H58" s="43"/>
      <c r="I58" s="53">
        <f>I52/I56</f>
        <v>81.372549019607845</v>
      </c>
      <c r="J58" s="43"/>
      <c r="K58" s="53">
        <f>K52/K56</f>
        <v>51.642186165670367</v>
      </c>
      <c r="L58" s="43"/>
      <c r="M58" s="53">
        <f>M52/M56</f>
        <v>73.642975816872749</v>
      </c>
      <c r="N58" s="43"/>
      <c r="O58" s="53">
        <f>O52/O56</f>
        <v>61.101189532117417</v>
      </c>
      <c r="P58" s="43"/>
      <c r="Q58" s="53">
        <f>Q52/Q56</f>
        <v>63.806774441878353</v>
      </c>
      <c r="R58" s="43"/>
      <c r="S58" s="53">
        <f>S52/S56</f>
        <v>41.430762595358125</v>
      </c>
      <c r="T58" s="43"/>
    </row>
    <row r="59" spans="2:30" ht="13.5" customHeight="1" x14ac:dyDescent="0.25">
      <c r="B59" s="54" t="s">
        <v>36</v>
      </c>
      <c r="C59" s="55"/>
      <c r="D59" s="56"/>
      <c r="E59" s="53">
        <v>3.1079936305732483</v>
      </c>
      <c r="F59" s="43"/>
      <c r="G59" s="53">
        <v>1.125</v>
      </c>
      <c r="H59" s="43"/>
      <c r="I59" s="53">
        <v>1.7114285714285715</v>
      </c>
      <c r="J59" s="43"/>
      <c r="K59" s="53">
        <v>2.81</v>
      </c>
      <c r="L59" s="43"/>
      <c r="M59" s="53">
        <v>2.1458461538461537</v>
      </c>
      <c r="N59" s="43"/>
      <c r="O59" s="53">
        <v>2.9663414634146346</v>
      </c>
      <c r="P59" s="43"/>
      <c r="Q59" s="53">
        <v>3.7249999999999996</v>
      </c>
      <c r="R59" s="43"/>
      <c r="S59" s="53">
        <v>5.797037037037037</v>
      </c>
      <c r="T59" s="43"/>
    </row>
    <row r="60" spans="2:30" ht="13.5" customHeight="1" x14ac:dyDescent="0.25">
      <c r="B60" s="54" t="s">
        <v>37</v>
      </c>
      <c r="C60" s="55"/>
      <c r="D60" s="56"/>
      <c r="E60" s="53">
        <f>E42/E59</f>
        <v>2431.2223954856877</v>
      </c>
      <c r="F60" s="43"/>
      <c r="G60" s="53">
        <f>G42/G59</f>
        <v>590.18666666666684</v>
      </c>
      <c r="H60" s="43"/>
      <c r="I60" s="53">
        <f>I42/I59</f>
        <v>670.3561491374511</v>
      </c>
      <c r="J60" s="43"/>
      <c r="K60" s="53">
        <f>K42/K59</f>
        <v>533.00424750315699</v>
      </c>
      <c r="L60" s="43"/>
      <c r="M60" s="53">
        <f>M42/M59</f>
        <v>1960.0155791007521</v>
      </c>
      <c r="N60" s="43"/>
      <c r="O60" s="53">
        <f>O42/O59</f>
        <v>2321.4386678713777</v>
      </c>
      <c r="P60" s="43"/>
      <c r="Q60" s="53">
        <f>Q42/Q59</f>
        <v>3175.2307903026986</v>
      </c>
      <c r="R60" s="43"/>
      <c r="S60" s="53">
        <f>S42/S59</f>
        <v>3524.5056266908714</v>
      </c>
      <c r="T60" s="43"/>
    </row>
    <row r="61" spans="2:30" ht="13.5" customHeight="1" x14ac:dyDescent="0.25">
      <c r="B61" s="57" t="s">
        <v>38</v>
      </c>
      <c r="C61" s="58"/>
      <c r="D61" s="59"/>
      <c r="E61" s="60"/>
      <c r="F61" s="61"/>
      <c r="G61" s="60"/>
      <c r="H61" s="61"/>
      <c r="I61" s="60"/>
      <c r="J61" s="61"/>
      <c r="K61" s="60"/>
      <c r="L61" s="61"/>
      <c r="M61" s="60"/>
      <c r="N61" s="61"/>
      <c r="O61" s="60"/>
      <c r="P61" s="61"/>
      <c r="Q61" s="60"/>
      <c r="R61" s="61"/>
      <c r="S61" s="60"/>
      <c r="T61" s="61"/>
      <c r="U61" s="60"/>
      <c r="V61" s="61"/>
      <c r="W61" s="60"/>
      <c r="X61" s="61"/>
    </row>
    <row r="62" spans="2:30" ht="9.75" customHeight="1" x14ac:dyDescent="0.25">
      <c r="B62" s="19"/>
      <c r="C62" s="12"/>
      <c r="D62" s="13"/>
      <c r="E62" s="14"/>
      <c r="F62" s="15"/>
      <c r="G62" s="14"/>
      <c r="H62" s="15"/>
      <c r="I62" s="14"/>
      <c r="J62" s="15"/>
      <c r="K62" s="14"/>
      <c r="L62" s="15"/>
      <c r="M62" s="14"/>
      <c r="N62" s="15"/>
      <c r="O62" s="14"/>
      <c r="P62" s="17"/>
      <c r="Q62" s="18"/>
    </row>
    <row r="63" spans="2:30" ht="13.5" customHeight="1" x14ac:dyDescent="0.25">
      <c r="B63" s="20" t="s">
        <v>69</v>
      </c>
      <c r="C63" s="12"/>
      <c r="D63" s="13"/>
      <c r="E63" s="14"/>
      <c r="F63" s="15"/>
      <c r="G63" s="14"/>
      <c r="H63" s="15"/>
      <c r="I63" s="14"/>
      <c r="J63" s="15"/>
      <c r="K63" s="14"/>
      <c r="L63" s="15"/>
      <c r="M63" s="14"/>
      <c r="N63" s="15"/>
      <c r="O63" s="14"/>
      <c r="P63" s="17"/>
      <c r="Q63" s="18"/>
    </row>
    <row r="64" spans="2:30" ht="12.75" customHeight="1" x14ac:dyDescent="0.25">
      <c r="C64" s="12"/>
      <c r="D64" s="13"/>
      <c r="E64" s="14"/>
      <c r="F64" s="15"/>
      <c r="G64" s="14"/>
      <c r="H64" s="15"/>
      <c r="I64" s="14"/>
      <c r="J64" s="15"/>
      <c r="K64" s="14"/>
      <c r="L64" s="15"/>
      <c r="M64" s="14"/>
      <c r="N64" s="15"/>
      <c r="O64" s="14"/>
      <c r="P64" s="17"/>
      <c r="Q64" s="18"/>
      <c r="V64" s="21" t="s">
        <v>4</v>
      </c>
      <c r="W64" s="72"/>
    </row>
    <row r="65" spans="2:24" ht="13.5" customHeight="1" x14ac:dyDescent="0.25">
      <c r="B65" s="73"/>
      <c r="C65" s="74"/>
      <c r="D65" s="75"/>
      <c r="E65" s="159" t="s">
        <v>5</v>
      </c>
      <c r="F65" s="160"/>
      <c r="G65" s="159" t="s">
        <v>70</v>
      </c>
      <c r="H65" s="160"/>
      <c r="I65" s="159" t="s">
        <v>71</v>
      </c>
      <c r="J65" s="162"/>
      <c r="K65" s="159" t="s">
        <v>72</v>
      </c>
      <c r="L65" s="160"/>
      <c r="M65" s="159" t="s">
        <v>73</v>
      </c>
      <c r="N65" s="160"/>
      <c r="O65" s="159" t="s">
        <v>74</v>
      </c>
      <c r="P65" s="162"/>
      <c r="Q65" s="159" t="s">
        <v>75</v>
      </c>
      <c r="R65" s="160"/>
      <c r="S65" s="159" t="s">
        <v>76</v>
      </c>
      <c r="T65" s="160"/>
      <c r="U65" s="159" t="s">
        <v>9</v>
      </c>
      <c r="V65" s="160"/>
    </row>
    <row r="66" spans="2:24" ht="13.5" customHeight="1" x14ac:dyDescent="0.25">
      <c r="B66" s="63" t="s">
        <v>48</v>
      </c>
      <c r="C66" s="166" t="s">
        <v>49</v>
      </c>
      <c r="D66" s="167"/>
      <c r="E66" s="32">
        <v>10240.452830188675</v>
      </c>
      <c r="F66" s="33">
        <f t="shared" ref="F66" si="228">E66/E79</f>
        <v>0.96110775074899801</v>
      </c>
      <c r="G66" s="32">
        <v>8343.2857142857138</v>
      </c>
      <c r="H66" s="33">
        <f t="shared" ref="H66" si="229">G66/G79</f>
        <v>0.92797076406681356</v>
      </c>
      <c r="I66" s="32">
        <v>13681.37142857143</v>
      </c>
      <c r="J66" s="33">
        <f t="shared" ref="J66" si="230">I66/I79</f>
        <v>0.97158381911036351</v>
      </c>
      <c r="K66" s="32">
        <v>9478.2413793103478</v>
      </c>
      <c r="L66" s="33">
        <f t="shared" ref="L66" si="231">K66/K79</f>
        <v>0.92922992667417181</v>
      </c>
      <c r="M66" s="32">
        <v>17317.037037037029</v>
      </c>
      <c r="N66" s="33">
        <f t="shared" ref="N66" si="232">M66/M79</f>
        <v>0.98008841673671399</v>
      </c>
      <c r="O66" s="32">
        <v>10015.566037735851</v>
      </c>
      <c r="P66" s="33">
        <f t="shared" ref="P66" si="233">O66/O79</f>
        <v>0.97284839821127489</v>
      </c>
      <c r="Q66" s="32">
        <v>13404.365853658537</v>
      </c>
      <c r="R66" s="33">
        <f t="shared" ref="R66" si="234">Q66/Q79</f>
        <v>0.9708915725652586</v>
      </c>
      <c r="S66" s="32">
        <v>8800.4222222222234</v>
      </c>
      <c r="T66" s="33">
        <f t="shared" ref="T66" si="235">S66/S79</f>
        <v>0.96734157488354577</v>
      </c>
      <c r="U66" s="32">
        <v>7680.49557522124</v>
      </c>
      <c r="V66" s="33">
        <f t="shared" ref="V66" si="236">U66/U79</f>
        <v>0.94914053118868935</v>
      </c>
      <c r="W66" s="64"/>
      <c r="X66" s="65"/>
    </row>
    <row r="67" spans="2:24" ht="13.5" customHeight="1" x14ac:dyDescent="0.25">
      <c r="B67" s="67"/>
      <c r="C67" s="166" t="s">
        <v>50</v>
      </c>
      <c r="D67" s="167"/>
      <c r="E67" s="32">
        <v>159.50673854447439</v>
      </c>
      <c r="F67" s="33">
        <f t="shared" ref="F67" si="237">E67/E79</f>
        <v>1.4970349969276091E-2</v>
      </c>
      <c r="G67" s="32">
        <v>63.642857142857125</v>
      </c>
      <c r="H67" s="33">
        <f t="shared" ref="H67" si="238">G67/G79</f>
        <v>7.0785914318059924E-3</v>
      </c>
      <c r="I67" s="32">
        <v>269.85714285714289</v>
      </c>
      <c r="J67" s="33">
        <f t="shared" ref="J67" si="239">I67/I79</f>
        <v>1.9163929204042585E-2</v>
      </c>
      <c r="K67" s="32">
        <v>98.344827586206904</v>
      </c>
      <c r="L67" s="33">
        <f t="shared" ref="L67" si="240">K67/K79</f>
        <v>9.6415519788507886E-3</v>
      </c>
      <c r="M67" s="32">
        <v>251.33333333333334</v>
      </c>
      <c r="N67" s="33">
        <f t="shared" ref="N67" si="241">M67/M79</f>
        <v>1.4224655650558953E-2</v>
      </c>
      <c r="O67" s="32">
        <v>105.15094339622644</v>
      </c>
      <c r="P67" s="33">
        <f t="shared" ref="P67" si="242">O67/O79</f>
        <v>1.0213694010703028E-2</v>
      </c>
      <c r="Q67" s="32">
        <v>357.51219512195121</v>
      </c>
      <c r="R67" s="33">
        <f t="shared" ref="R67" si="243">Q67/Q79</f>
        <v>2.589496445581356E-2</v>
      </c>
      <c r="S67" s="32">
        <v>187.93333333333339</v>
      </c>
      <c r="T67" s="33">
        <f t="shared" ref="T67" si="244">S67/S79</f>
        <v>2.0657614151821373E-2</v>
      </c>
      <c r="U67" s="32">
        <v>85.168141592920335</v>
      </c>
      <c r="V67" s="33">
        <f t="shared" ref="V67" si="245">U67/U79</f>
        <v>1.0524911362836035E-2</v>
      </c>
      <c r="W67" s="64"/>
      <c r="X67" s="65"/>
    </row>
    <row r="68" spans="2:24" ht="13.5" customHeight="1" x14ac:dyDescent="0.25">
      <c r="B68" s="67"/>
      <c r="C68" s="166" t="s">
        <v>51</v>
      </c>
      <c r="D68" s="167"/>
      <c r="E68" s="32">
        <v>27.072776280323453</v>
      </c>
      <c r="F68" s="33">
        <f t="shared" ref="F68" si="246">E68/E79</f>
        <v>2.5408891138687171E-3</v>
      </c>
      <c r="G68" s="32">
        <v>28.607142857142854</v>
      </c>
      <c r="H68" s="33">
        <f t="shared" ref="H68" si="247">G68/G79</f>
        <v>3.1817910981350173E-3</v>
      </c>
      <c r="I68" s="32">
        <v>16.657142857142858</v>
      </c>
      <c r="J68" s="33">
        <f t="shared" ref="J68" si="248">I68/I79</f>
        <v>1.1829084940134279E-3</v>
      </c>
      <c r="K68" s="32">
        <v>3.2758620689655178</v>
      </c>
      <c r="L68" s="33">
        <f t="shared" ref="L68" si="249">K68/K79</f>
        <v>3.2115969074012092E-4</v>
      </c>
      <c r="M68" s="32">
        <v>100.4814814814815</v>
      </c>
      <c r="N68" s="33">
        <f t="shared" ref="N68" si="250">M68/M79</f>
        <v>5.6869276127271507E-3</v>
      </c>
      <c r="O68" s="32">
        <v>35.264150943396231</v>
      </c>
      <c r="P68" s="33">
        <f t="shared" ref="P68" si="251">O68/O79</f>
        <v>3.4253353859687707E-3</v>
      </c>
      <c r="Q68" s="32">
        <v>18.829268292682919</v>
      </c>
      <c r="R68" s="33">
        <f t="shared" ref="R68" si="252">Q68/Q79</f>
        <v>1.3638226606554824E-3</v>
      </c>
      <c r="S68" s="32">
        <v>21.200000000000003</v>
      </c>
      <c r="T68" s="33">
        <f t="shared" ref="T68" si="253">S68/S79</f>
        <v>2.3303019866190832E-3</v>
      </c>
      <c r="U68" s="32">
        <v>19.973451327433622</v>
      </c>
      <c r="V68" s="33">
        <f t="shared" ref="V68" si="254">U68/U79</f>
        <v>2.4682798156609445E-3</v>
      </c>
      <c r="W68" s="64"/>
      <c r="X68" s="65"/>
    </row>
    <row r="69" spans="2:24" ht="13.5" customHeight="1" x14ac:dyDescent="0.25">
      <c r="B69" s="68"/>
      <c r="C69" s="166" t="s">
        <v>52</v>
      </c>
      <c r="D69" s="167"/>
      <c r="E69" s="32">
        <v>194.26415094339629</v>
      </c>
      <c r="F69" s="33">
        <f t="shared" ref="F69" si="255">E69/E79</f>
        <v>1.8232473139660119E-2</v>
      </c>
      <c r="G69" s="32">
        <v>555.35714285714289</v>
      </c>
      <c r="H69" s="33">
        <f t="shared" ref="H69" si="256">G69/G79</f>
        <v>6.1768853403245352E-2</v>
      </c>
      <c r="I69" s="32">
        <v>108.22857142857146</v>
      </c>
      <c r="J69" s="33">
        <f t="shared" ref="J69" si="257">I69/I79</f>
        <v>7.6858617072433372E-3</v>
      </c>
      <c r="K69" s="32">
        <v>620.24137931034477</v>
      </c>
      <c r="L69" s="33">
        <f t="shared" ref="L69" si="258">K69/K79</f>
        <v>6.0807361656237409E-2</v>
      </c>
      <c r="M69" s="32">
        <v>0</v>
      </c>
      <c r="N69" s="33">
        <f t="shared" ref="N69" si="259">M69/M79</f>
        <v>0</v>
      </c>
      <c r="O69" s="32">
        <v>139.11320754716979</v>
      </c>
      <c r="P69" s="33">
        <f t="shared" ref="P69" si="260">O69/O79</f>
        <v>1.3512572392053364E-2</v>
      </c>
      <c r="Q69" s="32">
        <v>25.536585365853664</v>
      </c>
      <c r="R69" s="33">
        <f t="shared" ref="R69" si="261">Q69/Q79</f>
        <v>1.8496403182723974E-3</v>
      </c>
      <c r="S69" s="32">
        <v>87.977777777777789</v>
      </c>
      <c r="T69" s="33">
        <f t="shared" ref="T69" si="262">S69/S79</f>
        <v>9.6705089780135742E-3</v>
      </c>
      <c r="U69" s="32">
        <v>197.94690265486724</v>
      </c>
      <c r="V69" s="33">
        <f t="shared" ref="V69" si="263">U69/U79</f>
        <v>2.4461888753524154E-2</v>
      </c>
      <c r="W69" s="64"/>
      <c r="X69" s="65"/>
    </row>
    <row r="70" spans="2:24" ht="13.5" customHeight="1" x14ac:dyDescent="0.25">
      <c r="B70" s="63" t="s">
        <v>53</v>
      </c>
      <c r="C70" s="166" t="s">
        <v>54</v>
      </c>
      <c r="D70" s="167"/>
      <c r="E70" s="32">
        <v>7556.2237196765518</v>
      </c>
      <c r="F70" s="33">
        <f t="shared" ref="F70" si="264">E70/E79</f>
        <v>0.70918203558003734</v>
      </c>
      <c r="G70" s="32">
        <v>6997.6071428571431</v>
      </c>
      <c r="H70" s="33">
        <f t="shared" ref="H70" si="265">G70/G79</f>
        <v>0.77829946970148367</v>
      </c>
      <c r="I70" s="32">
        <v>9509.6857142857134</v>
      </c>
      <c r="J70" s="33">
        <f t="shared" ref="J70" si="266">I70/I79</f>
        <v>0.67533118394328517</v>
      </c>
      <c r="K70" s="32">
        <v>8708.6206896551721</v>
      </c>
      <c r="L70" s="33">
        <f t="shared" ref="L70" si="267">K70/K79</f>
        <v>0.85377768312018454</v>
      </c>
      <c r="M70" s="32">
        <v>9941.4814814814818</v>
      </c>
      <c r="N70" s="33">
        <f t="shared" ref="N70" si="268">M70/M79</f>
        <v>0.56265577213719931</v>
      </c>
      <c r="O70" s="32">
        <v>7886.0188679245321</v>
      </c>
      <c r="P70" s="33">
        <f t="shared" ref="P70" si="269">O70/O79</f>
        <v>0.76599772743933758</v>
      </c>
      <c r="Q70" s="32">
        <v>8737.8292682926858</v>
      </c>
      <c r="R70" s="33">
        <f t="shared" ref="R70" si="270">Q70/Q79</f>
        <v>0.63288967875969893</v>
      </c>
      <c r="S70" s="32">
        <v>7136.7777777777783</v>
      </c>
      <c r="T70" s="33">
        <f t="shared" ref="T70" si="271">S70/S79</f>
        <v>0.78447393554785283</v>
      </c>
      <c r="U70" s="32">
        <v>5807.5398230088495</v>
      </c>
      <c r="V70" s="33">
        <f t="shared" ref="V70" si="272">U70/U79</f>
        <v>0.71768434452243091</v>
      </c>
      <c r="W70" s="64"/>
      <c r="X70" s="65"/>
    </row>
    <row r="71" spans="2:24" ht="13.5" customHeight="1" x14ac:dyDescent="0.25">
      <c r="B71" s="67"/>
      <c r="C71" s="166" t="s">
        <v>17</v>
      </c>
      <c r="D71" s="167"/>
      <c r="E71" s="32">
        <v>129.34501347708894</v>
      </c>
      <c r="F71" s="33">
        <f t="shared" ref="F71" si="273">E71/E79</f>
        <v>1.2139550568221637E-2</v>
      </c>
      <c r="G71" s="32">
        <v>98.642857142857139</v>
      </c>
      <c r="H71" s="33">
        <f t="shared" ref="H71" si="274">G71/G79</f>
        <v>1.0971419491946216E-2</v>
      </c>
      <c r="I71" s="32">
        <v>125.99999999999999</v>
      </c>
      <c r="J71" s="33">
        <f t="shared" ref="J71" si="275">I71/I79</f>
        <v>8.9479013011993409E-3</v>
      </c>
      <c r="K71" s="32">
        <v>166.13793103448279</v>
      </c>
      <c r="L71" s="33">
        <f t="shared" ref="L71" si="276">K71/K79</f>
        <v>1.6287867263009504E-2</v>
      </c>
      <c r="M71" s="32">
        <v>297.33333333333337</v>
      </c>
      <c r="N71" s="33">
        <f t="shared" ref="N71" si="277">M71/M79</f>
        <v>1.6828107215250115E-2</v>
      </c>
      <c r="O71" s="32">
        <v>131.66037735849054</v>
      </c>
      <c r="P71" s="33">
        <f t="shared" ref="P71" si="278">O71/O79</f>
        <v>1.2788651858368151E-2</v>
      </c>
      <c r="Q71" s="32">
        <v>155.2439024390244</v>
      </c>
      <c r="R71" s="33">
        <f t="shared" ref="R71" si="279">Q71/Q79</f>
        <v>1.1244470511751488E-2</v>
      </c>
      <c r="S71" s="32">
        <v>125.53333333333329</v>
      </c>
      <c r="T71" s="33">
        <f t="shared" ref="T71" si="280">S71/S79</f>
        <v>1.3798612077999156E-2</v>
      </c>
      <c r="U71" s="32">
        <v>79.442477876106182</v>
      </c>
      <c r="V71" s="33">
        <f t="shared" ref="V71" si="281">U71/U79</f>
        <v>9.8173451064192743E-3</v>
      </c>
      <c r="W71" s="64"/>
      <c r="X71" s="65"/>
    </row>
    <row r="72" spans="2:24" ht="13.5" customHeight="1" x14ac:dyDescent="0.25">
      <c r="B72" s="67"/>
      <c r="C72" s="166" t="s">
        <v>55</v>
      </c>
      <c r="D72" s="167"/>
      <c r="E72" s="38">
        <v>-5.6172506738544499</v>
      </c>
      <c r="F72" s="33">
        <f t="shared" ref="F72" si="282">E72/E79</f>
        <v>-5.272016042714465E-4</v>
      </c>
      <c r="G72" s="38">
        <v>0</v>
      </c>
      <c r="H72" s="33">
        <f t="shared" ref="H72" si="283">G72/G79</f>
        <v>0</v>
      </c>
      <c r="I72" s="38">
        <v>-18.314285714285713</v>
      </c>
      <c r="J72" s="33">
        <f t="shared" ref="J72" si="284">I72/I79</f>
        <v>-1.3005906426459815E-3</v>
      </c>
      <c r="K72" s="38">
        <v>0</v>
      </c>
      <c r="L72" s="33">
        <f t="shared" ref="L72" si="285">K72/K79</f>
        <v>0</v>
      </c>
      <c r="M72" s="38">
        <v>0</v>
      </c>
      <c r="N72" s="33">
        <f t="shared" ref="N72" si="286">M72/M79</f>
        <v>0</v>
      </c>
      <c r="O72" s="38">
        <v>0</v>
      </c>
      <c r="P72" s="33">
        <f t="shared" ref="P72" si="287">O72/O79</f>
        <v>0</v>
      </c>
      <c r="Q72" s="38">
        <v>-1.0487804878048781</v>
      </c>
      <c r="R72" s="33">
        <f t="shared" ref="R72" si="288">Q72/Q79</f>
        <v>-7.5964215554644778E-5</v>
      </c>
      <c r="S72" s="38">
        <v>-3.8666666666666649</v>
      </c>
      <c r="T72" s="33">
        <f t="shared" ref="T72" si="289">S72/S79</f>
        <v>-4.2502363277958092E-4</v>
      </c>
      <c r="U72" s="38">
        <v>-10.849557522123893</v>
      </c>
      <c r="V72" s="33">
        <f t="shared" ref="V72" si="290">U72/U79</f>
        <v>-1.3407669712008502E-3</v>
      </c>
      <c r="W72" s="64"/>
      <c r="X72" s="65"/>
    </row>
    <row r="73" spans="2:24" ht="13.5" customHeight="1" x14ac:dyDescent="0.25">
      <c r="B73" s="67"/>
      <c r="C73" s="166" t="s">
        <v>56</v>
      </c>
      <c r="D73" s="167"/>
      <c r="E73" s="39">
        <v>54.326145552560668</v>
      </c>
      <c r="F73" s="33">
        <f t="shared" ref="F73" si="291">E73/E79</f>
        <v>5.0987276075292725E-3</v>
      </c>
      <c r="G73" s="39">
        <v>20.642857142857139</v>
      </c>
      <c r="H73" s="33">
        <f t="shared" ref="H73" si="292">G73/G79</f>
        <v>2.295974100776579E-3</v>
      </c>
      <c r="I73" s="39">
        <v>226.02857142857144</v>
      </c>
      <c r="J73" s="33">
        <f t="shared" ref="J73" si="293">I73/I79</f>
        <v>1.6051439272967802E-2</v>
      </c>
      <c r="K73" s="39">
        <v>23.206896551724139</v>
      </c>
      <c r="L73" s="33">
        <f t="shared" ref="L73" si="294">K73/K79</f>
        <v>2.2751628617694881E-3</v>
      </c>
      <c r="M73" s="39">
        <v>43.666666666666657</v>
      </c>
      <c r="N73" s="33">
        <f t="shared" ref="N73" si="295">M73/M79</f>
        <v>2.471392427351754E-3</v>
      </c>
      <c r="O73" s="39">
        <v>25.339622641509429</v>
      </c>
      <c r="P73" s="33">
        <f t="shared" ref="P73" si="296">O73/O79</f>
        <v>2.4613298145297257E-3</v>
      </c>
      <c r="Q73" s="39">
        <v>45.317073170731717</v>
      </c>
      <c r="R73" s="33">
        <f t="shared" ref="R73" si="297">Q73/Q79</f>
        <v>3.2823607558262794E-3</v>
      </c>
      <c r="S73" s="39">
        <v>60.866666666666681</v>
      </c>
      <c r="T73" s="33">
        <f t="shared" ref="T73" si="298">S73/S79</f>
        <v>6.6904582194440973E-3</v>
      </c>
      <c r="U73" s="39">
        <v>34.283185840707958</v>
      </c>
      <c r="V73" s="33">
        <f t="shared" ref="V73" si="299">U73/U79</f>
        <v>4.2366486512496679E-3</v>
      </c>
      <c r="W73" s="64"/>
      <c r="X73" s="65"/>
    </row>
    <row r="74" spans="2:24" ht="13.5" customHeight="1" x14ac:dyDescent="0.25">
      <c r="B74" s="68"/>
      <c r="C74" s="166" t="s">
        <v>57</v>
      </c>
      <c r="D74" s="167"/>
      <c r="E74" s="39">
        <v>1821.6145552560642</v>
      </c>
      <c r="F74" s="33">
        <f t="shared" ref="F74" si="300">E74/E79</f>
        <v>0.17096586420207507</v>
      </c>
      <c r="G74" s="39">
        <v>2362.0000000000005</v>
      </c>
      <c r="H74" s="33">
        <f t="shared" ref="H74" si="301">G74/G79</f>
        <v>0.2627102822300344</v>
      </c>
      <c r="I74" s="39">
        <v>1966.2857142857142</v>
      </c>
      <c r="J74" s="33">
        <f t="shared" ref="J74" si="302">I74/I79</f>
        <v>0.13963595636021287</v>
      </c>
      <c r="K74" s="39">
        <v>2198.8620689655172</v>
      </c>
      <c r="L74" s="33">
        <f t="shared" ref="L74" si="303">K74/K79</f>
        <v>0.21557252630973989</v>
      </c>
      <c r="M74" s="39">
        <v>2112.9259259259261</v>
      </c>
      <c r="N74" s="33">
        <f t="shared" ref="N74" si="304">M74/M79</f>
        <v>0.11958478930279071</v>
      </c>
      <c r="O74" s="39">
        <v>2547.2264150943397</v>
      </c>
      <c r="P74" s="33">
        <f t="shared" ref="P74" si="305">O74/O79</f>
        <v>0.24742137673191111</v>
      </c>
      <c r="Q74" s="39">
        <v>2042.4146341463418</v>
      </c>
      <c r="R74" s="33">
        <f t="shared" ref="R74" si="306">Q74/Q79</f>
        <v>0.1479341266588465</v>
      </c>
      <c r="S74" s="39">
        <v>1499.8888888888891</v>
      </c>
      <c r="T74" s="33">
        <f t="shared" ref="T74" si="307">S74/S79</f>
        <v>0.16486764422102204</v>
      </c>
      <c r="U74" s="39">
        <v>1184.159292035398</v>
      </c>
      <c r="V74" s="33">
        <f t="shared" ref="V74" si="308">U74/U79</f>
        <v>0.14633607538041252</v>
      </c>
      <c r="W74" s="64"/>
      <c r="X74" s="65"/>
    </row>
    <row r="75" spans="2:24" ht="13.5" customHeight="1" x14ac:dyDescent="0.25">
      <c r="B75" s="63" t="s">
        <v>58</v>
      </c>
      <c r="C75" s="166" t="s">
        <v>59</v>
      </c>
      <c r="D75" s="167"/>
      <c r="E75" s="39">
        <v>0</v>
      </c>
      <c r="F75" s="33">
        <f t="shared" ref="F75" si="309">E75/E79</f>
        <v>0</v>
      </c>
      <c r="G75" s="39">
        <v>0</v>
      </c>
      <c r="H75" s="33">
        <f t="shared" ref="H75" si="310">G75/G79</f>
        <v>0</v>
      </c>
      <c r="I75" s="39">
        <v>0</v>
      </c>
      <c r="J75" s="33">
        <f t="shared" ref="J75" si="311">I75/I79</f>
        <v>0</v>
      </c>
      <c r="K75" s="39">
        <v>0</v>
      </c>
      <c r="L75" s="33">
        <f t="shared" ref="L75" si="312">K75/K79</f>
        <v>0</v>
      </c>
      <c r="M75" s="39">
        <v>0</v>
      </c>
      <c r="N75" s="33">
        <f t="shared" ref="N75" si="313">M75/M79</f>
        <v>0</v>
      </c>
      <c r="O75" s="39">
        <v>0</v>
      </c>
      <c r="P75" s="33">
        <f t="shared" ref="P75" si="314">O75/O79</f>
        <v>0</v>
      </c>
      <c r="Q75" s="39">
        <v>0</v>
      </c>
      <c r="R75" s="33">
        <f t="shared" ref="R75" si="315">Q75/Q79</f>
        <v>0</v>
      </c>
      <c r="S75" s="39">
        <v>0</v>
      </c>
      <c r="T75" s="33">
        <f t="shared" ref="T75" si="316">S75/S79</f>
        <v>0</v>
      </c>
      <c r="U75" s="39">
        <v>0</v>
      </c>
      <c r="V75" s="33">
        <f t="shared" ref="V75" si="317">U75/U79</f>
        <v>0</v>
      </c>
      <c r="W75" s="64"/>
      <c r="X75" s="65"/>
    </row>
    <row r="76" spans="2:24" ht="13.5" customHeight="1" x14ac:dyDescent="0.25">
      <c r="B76" s="69" t="s">
        <v>60</v>
      </c>
      <c r="C76" s="166" t="s">
        <v>24</v>
      </c>
      <c r="D76" s="167"/>
      <c r="E76" s="39">
        <v>8.5390835579514874</v>
      </c>
      <c r="F76" s="33">
        <f t="shared" ref="F76" si="318">E76/E79</f>
        <v>8.0142739075429118E-4</v>
      </c>
      <c r="G76" s="39">
        <v>2.9285714285714279</v>
      </c>
      <c r="H76" s="33">
        <f t="shared" ref="H76" si="319">G76/G79</f>
        <v>3.2572642952193682E-4</v>
      </c>
      <c r="I76" s="39">
        <v>9.9142857142857181</v>
      </c>
      <c r="J76" s="33">
        <f t="shared" ref="J76" si="320">I76/I79</f>
        <v>7.0406388923269225E-4</v>
      </c>
      <c r="K76" s="39">
        <v>18.068965517241384</v>
      </c>
      <c r="L76" s="33">
        <f t="shared" ref="L76" si="321">K76/K79</f>
        <v>1.7714492415560358E-3</v>
      </c>
      <c r="M76" s="39">
        <v>3.2592592592592595</v>
      </c>
      <c r="N76" s="33">
        <f t="shared" ref="N76" si="322">M76/M79</f>
        <v>1.8446355691853638E-4</v>
      </c>
      <c r="O76" s="39">
        <v>7.2830188679245298</v>
      </c>
      <c r="P76" s="33">
        <f t="shared" ref="P76" si="323">O76/O79</f>
        <v>7.0742614177846206E-4</v>
      </c>
      <c r="Q76" s="39">
        <v>22.58536585365853</v>
      </c>
      <c r="R76" s="33">
        <f t="shared" ref="R76" si="324">Q76/Q79</f>
        <v>1.6358805489209544E-3</v>
      </c>
      <c r="S76" s="39">
        <v>2.5999999999999992</v>
      </c>
      <c r="T76" s="33">
        <f t="shared" ref="T76" si="325">S76/S79</f>
        <v>2.8579175307592516E-4</v>
      </c>
      <c r="U76" s="39">
        <v>6.176991150442479</v>
      </c>
      <c r="V76" s="33">
        <f t="shared" ref="V76" si="326">U76/U79</f>
        <v>7.6334041264126723E-4</v>
      </c>
      <c r="W76" s="64"/>
      <c r="X76" s="65"/>
    </row>
    <row r="77" spans="2:24" ht="13.5" customHeight="1" x14ac:dyDescent="0.25">
      <c r="B77" s="63" t="s">
        <v>61</v>
      </c>
      <c r="C77" s="166" t="s">
        <v>62</v>
      </c>
      <c r="D77" s="167"/>
      <c r="E77" s="39">
        <v>33.547169811320771</v>
      </c>
      <c r="F77" s="33">
        <f t="shared" ref="F77" si="327">E77/E79</f>
        <v>3.1485370281969403E-3</v>
      </c>
      <c r="G77" s="39">
        <v>0</v>
      </c>
      <c r="H77" s="33">
        <f t="shared" ref="H77" si="328">G77/G79</f>
        <v>0</v>
      </c>
      <c r="I77" s="39">
        <v>5.4</v>
      </c>
      <c r="J77" s="33">
        <f t="shared" ref="J77" si="329">I77/I79</f>
        <v>3.8348148433711471E-4</v>
      </c>
      <c r="K77" s="39">
        <v>0</v>
      </c>
      <c r="L77" s="33">
        <f t="shared" ref="L77" si="330">K77/K79</f>
        <v>0</v>
      </c>
      <c r="M77" s="39">
        <v>0</v>
      </c>
      <c r="N77" s="33">
        <f t="shared" ref="N77" si="331">M77/M79</f>
        <v>0</v>
      </c>
      <c r="O77" s="39">
        <v>0</v>
      </c>
      <c r="P77" s="33">
        <f t="shared" ref="P77" si="332">O77/O79</f>
        <v>0</v>
      </c>
      <c r="Q77" s="39">
        <v>0</v>
      </c>
      <c r="R77" s="33">
        <f t="shared" ref="R77" si="333">Q77/Q79</f>
        <v>0</v>
      </c>
      <c r="S77" s="39">
        <v>0</v>
      </c>
      <c r="T77" s="33">
        <f t="shared" ref="T77" si="334">S77/S79</f>
        <v>0</v>
      </c>
      <c r="U77" s="39">
        <v>108.46902654867256</v>
      </c>
      <c r="V77" s="33">
        <f t="shared" ref="V77" si="335">U77/U79</f>
        <v>1.3404388879289412E-2</v>
      </c>
      <c r="W77" s="64"/>
      <c r="X77" s="65"/>
    </row>
    <row r="78" spans="2:24" ht="13.5" customHeight="1" x14ac:dyDescent="0.25">
      <c r="B78" s="69" t="s">
        <v>63</v>
      </c>
      <c r="C78" s="166" t="s">
        <v>64</v>
      </c>
      <c r="D78" s="167"/>
      <c r="E78" s="39">
        <v>147.20215633423186</v>
      </c>
      <c r="F78" s="33">
        <f t="shared" ref="F78" si="336">E78/E79</f>
        <v>1.381551536107113E-2</v>
      </c>
      <c r="G78" s="39">
        <v>25.821428571428573</v>
      </c>
      <c r="H78" s="33">
        <f t="shared" ref="H78" si="337">G78/G79</f>
        <v>2.8719537627361021E-3</v>
      </c>
      <c r="I78" s="39">
        <v>91.914285714285711</v>
      </c>
      <c r="J78" s="33">
        <f t="shared" ref="J78" si="338">I78/I79</f>
        <v>6.5273012439814706E-3</v>
      </c>
      <c r="K78" s="39">
        <v>17.758620689655171</v>
      </c>
      <c r="L78" s="33">
        <f t="shared" ref="L78" si="339">K78/K79</f>
        <v>1.7410235866438131E-3</v>
      </c>
      <c r="M78" s="39">
        <v>61.814814814814802</v>
      </c>
      <c r="N78" s="33">
        <f t="shared" ref="N78" si="340">M78/M79</f>
        <v>3.4985190511026948E-3</v>
      </c>
      <c r="O78" s="39">
        <v>62.226415094339615</v>
      </c>
      <c r="P78" s="33">
        <f t="shared" ref="P78" si="341">O78/O79</f>
        <v>6.0442782787185675E-3</v>
      </c>
      <c r="Q78" s="39">
        <v>24.487804878048792</v>
      </c>
      <c r="R78" s="33">
        <f t="shared" ref="R78" si="342">Q78/Q79</f>
        <v>1.7736761027177532E-3</v>
      </c>
      <c r="S78" s="39">
        <v>20.577777777777772</v>
      </c>
      <c r="T78" s="33">
        <f t="shared" ref="T78" si="343">S78/S79</f>
        <v>2.2619073790453564E-3</v>
      </c>
      <c r="U78" s="39">
        <v>382.83185840707949</v>
      </c>
      <c r="V78" s="33">
        <f t="shared" ref="V78" si="344">U78/U79</f>
        <v>4.7309607809256735E-2</v>
      </c>
      <c r="W78" s="64"/>
      <c r="X78" s="65"/>
    </row>
    <row r="79" spans="2:24" ht="13.5" customHeight="1" x14ac:dyDescent="0.25">
      <c r="B79" s="163" t="s">
        <v>65</v>
      </c>
      <c r="C79" s="164"/>
      <c r="D79" s="165"/>
      <c r="E79" s="42">
        <f t="shared" ref="E79" si="345">SUM(E66:E69,E75,E77)</f>
        <v>10654.84366576819</v>
      </c>
      <c r="F79" s="33">
        <f t="shared" ref="F79" si="346">E79/E79</f>
        <v>1</v>
      </c>
      <c r="G79" s="42">
        <f t="shared" ref="G79" si="347">SUM(G66:G69,G75,G77)</f>
        <v>8990.8928571428569</v>
      </c>
      <c r="H79" s="33">
        <f t="shared" ref="H79" si="348">G79/G79</f>
        <v>1</v>
      </c>
      <c r="I79" s="42">
        <f t="shared" ref="I79" si="349">SUM(I66:I69,I75,I77)</f>
        <v>14081.514285714287</v>
      </c>
      <c r="J79" s="33">
        <f t="shared" ref="J79" si="350">I79/I79</f>
        <v>1</v>
      </c>
      <c r="K79" s="42">
        <f t="shared" ref="K79" si="351">SUM(K66:K69,K75,K77)</f>
        <v>10200.103448275864</v>
      </c>
      <c r="L79" s="33">
        <f t="shared" ref="L79" si="352">K79/K79</f>
        <v>1</v>
      </c>
      <c r="M79" s="42">
        <f t="shared" ref="M79" si="353">SUM(M66:M69,M75,M77)</f>
        <v>17668.851851851843</v>
      </c>
      <c r="N79" s="33">
        <f t="shared" ref="N79" si="354">M79/M79</f>
        <v>1</v>
      </c>
      <c r="O79" s="42">
        <f t="shared" ref="O79" si="355">SUM(O66:O69,O75,O77)</f>
        <v>10295.094339622643</v>
      </c>
      <c r="P79" s="33">
        <f t="shared" ref="P79" si="356">O79/O79</f>
        <v>1</v>
      </c>
      <c r="Q79" s="42">
        <f t="shared" ref="Q79" si="357">SUM(Q66:Q69,Q75,Q77)</f>
        <v>13806.243902439024</v>
      </c>
      <c r="R79" s="33">
        <f t="shared" ref="R79" si="358">Q79/Q79</f>
        <v>1</v>
      </c>
      <c r="S79" s="42">
        <f t="shared" ref="S79" si="359">SUM(S66:S69,S75,S77)</f>
        <v>9097.5333333333365</v>
      </c>
      <c r="T79" s="33">
        <f t="shared" ref="T79" si="360">S79/S79</f>
        <v>1</v>
      </c>
      <c r="U79" s="42">
        <f t="shared" ref="U79" si="361">SUM(U66:U69,U75,U77)</f>
        <v>8092.0530973451341</v>
      </c>
      <c r="V79" s="33">
        <f t="shared" ref="V79" si="362">U79/U79</f>
        <v>1</v>
      </c>
      <c r="W79" s="64"/>
      <c r="X79" s="65"/>
    </row>
    <row r="80" spans="2:24" ht="13.5" customHeight="1" x14ac:dyDescent="0.25">
      <c r="B80" s="163" t="s">
        <v>66</v>
      </c>
      <c r="C80" s="164"/>
      <c r="D80" s="165"/>
      <c r="E80" s="42">
        <f t="shared" ref="E80" si="363">SUM(E70:E74,E76,E78)</f>
        <v>9711.633423180594</v>
      </c>
      <c r="F80" s="33">
        <f t="shared" ref="F80" si="364">E80/E79</f>
        <v>0.91147591910541725</v>
      </c>
      <c r="G80" s="42">
        <f t="shared" ref="G80" si="365">SUM(G70:G74,G76,G78)</f>
        <v>9507.6428571428569</v>
      </c>
      <c r="H80" s="33">
        <f t="shared" ref="H80" si="366">G80/G79</f>
        <v>1.0574748257164988</v>
      </c>
      <c r="I80" s="42">
        <f t="shared" ref="I80" si="367">SUM(I70:I74,I76,I78)</f>
        <v>11911.514285714282</v>
      </c>
      <c r="J80" s="33">
        <f t="shared" ref="J80" si="368">I80/I79</f>
        <v>0.84589725536823313</v>
      </c>
      <c r="K80" s="42">
        <f t="shared" ref="K80" si="369">SUM(K70:K74,K76,K78)</f>
        <v>11132.655172413795</v>
      </c>
      <c r="L80" s="33">
        <f t="shared" ref="L80" si="370">K80/K79</f>
        <v>1.0914257123829034</v>
      </c>
      <c r="M80" s="42">
        <f t="shared" ref="M80" si="371">SUM(M70:M74,M76,M78)</f>
        <v>12460.481481481484</v>
      </c>
      <c r="N80" s="33">
        <f t="shared" ref="N80" si="372">M80/M79</f>
        <v>0.70522304369061317</v>
      </c>
      <c r="O80" s="42">
        <f t="shared" ref="O80" si="373">SUM(O70:O74,O76,O78)</f>
        <v>10659.754716981137</v>
      </c>
      <c r="P80" s="33">
        <f t="shared" ref="P80" si="374">O80/O79</f>
        <v>1.0354207902646437</v>
      </c>
      <c r="Q80" s="42">
        <f t="shared" ref="Q80" si="375">SUM(Q70:Q74,Q76,Q78)</f>
        <v>11026.829268292686</v>
      </c>
      <c r="R80" s="33">
        <f t="shared" ref="R80" si="376">Q80/Q79</f>
        <v>0.79868422912220716</v>
      </c>
      <c r="S80" s="42">
        <f t="shared" ref="S80" si="377">SUM(S70:S74,S76,S78)</f>
        <v>8842.3777777777796</v>
      </c>
      <c r="T80" s="33">
        <f t="shared" ref="T80" si="378">S80/S79</f>
        <v>0.97195332556565994</v>
      </c>
      <c r="U80" s="42">
        <f t="shared" ref="U80" si="379">SUM(U70:U74,U76,U78)</f>
        <v>7483.5840707964589</v>
      </c>
      <c r="V80" s="33">
        <f t="shared" ref="V80" si="380">U80/U79</f>
        <v>0.92480659491120942</v>
      </c>
      <c r="W80" s="64"/>
      <c r="X80" s="65"/>
    </row>
    <row r="81" spans="2:28" ht="13.5" customHeight="1" x14ac:dyDescent="0.25">
      <c r="B81" s="163" t="s">
        <v>67</v>
      </c>
      <c r="C81" s="164"/>
      <c r="D81" s="165"/>
      <c r="E81" s="42">
        <f t="shared" ref="E81" si="381">E79-E80</f>
        <v>943.21024258759644</v>
      </c>
      <c r="F81" s="33">
        <f t="shared" ref="F81" si="382">E81/E79</f>
        <v>8.8524080894582802E-2</v>
      </c>
      <c r="G81" s="42">
        <f t="shared" ref="G81" si="383">G79-G80</f>
        <v>-516.75</v>
      </c>
      <c r="H81" s="33">
        <f t="shared" ref="H81" si="384">G81/G79</f>
        <v>-5.747482571649884E-2</v>
      </c>
      <c r="I81" s="42">
        <f t="shared" ref="I81" si="385">I79-I80</f>
        <v>2170.0000000000055</v>
      </c>
      <c r="J81" s="33">
        <f t="shared" ref="J81" si="386">I81/I79</f>
        <v>0.15410274463176685</v>
      </c>
      <c r="K81" s="42">
        <f t="shared" ref="K81" si="387">K79-K80</f>
        <v>-932.55172413793116</v>
      </c>
      <c r="L81" s="33">
        <f t="shared" ref="L81" si="388">K81/K79</f>
        <v>-9.1425712382903479E-2</v>
      </c>
      <c r="M81" s="42">
        <f t="shared" ref="M81" si="389">M79-M80</f>
        <v>5208.3703703703595</v>
      </c>
      <c r="N81" s="33">
        <f t="shared" ref="N81" si="390">M81/M79</f>
        <v>0.29477695630938683</v>
      </c>
      <c r="O81" s="42">
        <f t="shared" ref="O81" si="391">O79-O80</f>
        <v>-364.66037735849386</v>
      </c>
      <c r="P81" s="33">
        <f t="shared" ref="P81" si="392">O81/O79</f>
        <v>-3.5420790264643669E-2</v>
      </c>
      <c r="Q81" s="42">
        <f t="shared" ref="Q81" si="393">Q79-Q80</f>
        <v>2779.4146341463384</v>
      </c>
      <c r="R81" s="33">
        <f t="shared" ref="R81" si="394">Q81/Q79</f>
        <v>0.20131577087779279</v>
      </c>
      <c r="S81" s="42">
        <f t="shared" ref="S81" si="395">S79-S80</f>
        <v>255.15555555555693</v>
      </c>
      <c r="T81" s="33">
        <f t="shared" ref="T81" si="396">S81/S79</f>
        <v>2.8046674434340096E-2</v>
      </c>
      <c r="U81" s="42">
        <f t="shared" ref="U81" si="397">U79-U80</f>
        <v>608.46902654867517</v>
      </c>
      <c r="V81" s="33">
        <f t="shared" ref="V81" si="398">U81/U79</f>
        <v>7.5193405088790577E-2</v>
      </c>
      <c r="W81" s="64"/>
      <c r="X81" s="65"/>
    </row>
    <row r="82" spans="2:28" ht="13.5" customHeight="1" x14ac:dyDescent="0.25">
      <c r="B82" s="163" t="s">
        <v>68</v>
      </c>
      <c r="C82" s="164"/>
      <c r="D82" s="165"/>
      <c r="E82" s="42">
        <v>371</v>
      </c>
      <c r="F82" s="43"/>
      <c r="G82" s="42">
        <v>28</v>
      </c>
      <c r="H82" s="43"/>
      <c r="I82" s="42">
        <v>35</v>
      </c>
      <c r="J82" s="43"/>
      <c r="K82" s="42">
        <v>29</v>
      </c>
      <c r="L82" s="43"/>
      <c r="M82" s="42">
        <v>27</v>
      </c>
      <c r="N82" s="43"/>
      <c r="O82" s="42">
        <v>53</v>
      </c>
      <c r="P82" s="43"/>
      <c r="Q82" s="42">
        <v>41</v>
      </c>
      <c r="R82" s="43"/>
      <c r="S82" s="42">
        <v>45</v>
      </c>
      <c r="T82" s="43"/>
      <c r="U82" s="42">
        <v>113</v>
      </c>
      <c r="V82" s="43"/>
      <c r="W82" s="64"/>
      <c r="X82" s="65"/>
    </row>
    <row r="83" spans="2:28" ht="9.75" customHeight="1" x14ac:dyDescent="0.25">
      <c r="B83" s="70"/>
      <c r="C83" s="71"/>
      <c r="D83" s="59"/>
      <c r="E83" s="48"/>
      <c r="F83" s="49"/>
      <c r="G83" s="48"/>
      <c r="H83" s="49"/>
      <c r="I83" s="48"/>
      <c r="J83" s="49"/>
      <c r="K83" s="48"/>
      <c r="L83" s="49"/>
      <c r="M83" s="48"/>
      <c r="N83" s="49"/>
      <c r="O83" s="48"/>
      <c r="P83" s="49"/>
      <c r="Q83" s="48"/>
      <c r="R83" s="49"/>
      <c r="S83" s="48"/>
      <c r="T83" s="49"/>
      <c r="U83" s="48"/>
      <c r="V83" s="49"/>
      <c r="W83" s="64"/>
      <c r="X83" s="65"/>
    </row>
    <row r="84" spans="2:28" ht="13.5" customHeight="1" x14ac:dyDescent="0.25">
      <c r="B84" s="50" t="s">
        <v>33</v>
      </c>
      <c r="C84" s="51"/>
      <c r="D84" s="52"/>
      <c r="E84" s="53">
        <v>185.95417789757414</v>
      </c>
      <c r="F84" s="43"/>
      <c r="G84" s="53">
        <v>117.67857142857144</v>
      </c>
      <c r="H84" s="43"/>
      <c r="I84" s="53">
        <v>200.85714285714283</v>
      </c>
      <c r="J84" s="43"/>
      <c r="K84" s="53">
        <v>181.58620689655172</v>
      </c>
      <c r="L84" s="43"/>
      <c r="M84" s="53">
        <v>300.37037037037038</v>
      </c>
      <c r="N84" s="43"/>
      <c r="O84" s="53">
        <v>147.6792452830189</v>
      </c>
      <c r="P84" s="43"/>
      <c r="Q84" s="53">
        <v>350.51219512195115</v>
      </c>
      <c r="R84" s="43"/>
      <c r="S84" s="53">
        <v>160.66666666666671</v>
      </c>
      <c r="T84" s="43"/>
      <c r="U84" s="53">
        <v>140.35398230088489</v>
      </c>
      <c r="V84" s="43"/>
      <c r="W84" s="64"/>
      <c r="X84" s="65"/>
    </row>
    <row r="85" spans="2:28" ht="13.5" customHeight="1" x14ac:dyDescent="0.25">
      <c r="B85" s="54" t="s">
        <v>34</v>
      </c>
      <c r="C85" s="55"/>
      <c r="D85" s="56"/>
      <c r="E85" s="53">
        <f>E79/E84</f>
        <v>57.298221455594344</v>
      </c>
      <c r="F85" s="43"/>
      <c r="G85" s="53">
        <f>G79/G84</f>
        <v>76.402124430955979</v>
      </c>
      <c r="H85" s="43"/>
      <c r="I85" s="53">
        <f>I79/I84</f>
        <v>70.107112375533447</v>
      </c>
      <c r="J85" s="43"/>
      <c r="K85" s="53">
        <f>K79/K84</f>
        <v>56.172236992024324</v>
      </c>
      <c r="L85" s="43"/>
      <c r="M85" s="53">
        <f>M79/M84</f>
        <v>58.823551171393312</v>
      </c>
      <c r="N85" s="43"/>
      <c r="O85" s="53">
        <f>O79/O84</f>
        <v>69.712533537753927</v>
      </c>
      <c r="P85" s="43"/>
      <c r="Q85" s="53">
        <f>Q79/Q84</f>
        <v>39.388769048778798</v>
      </c>
      <c r="R85" s="43"/>
      <c r="S85" s="53">
        <f>S79/S84</f>
        <v>56.623651452282161</v>
      </c>
      <c r="T85" s="43"/>
      <c r="U85" s="53">
        <f>U79/U84</f>
        <v>57.654602774274942</v>
      </c>
      <c r="V85" s="43"/>
    </row>
    <row r="86" spans="2:28" ht="13.5" customHeight="1" x14ac:dyDescent="0.25">
      <c r="B86" s="54" t="s">
        <v>35</v>
      </c>
      <c r="C86" s="55"/>
      <c r="D86" s="56"/>
      <c r="E86" s="53">
        <f>E80/E84</f>
        <v>52.225949064343595</v>
      </c>
      <c r="F86" s="43"/>
      <c r="G86" s="53">
        <f>G80/G84</f>
        <v>80.793323216995432</v>
      </c>
      <c r="H86" s="43"/>
      <c r="I86" s="53">
        <f>I80/I84</f>
        <v>59.303413940256036</v>
      </c>
      <c r="J86" s="43"/>
      <c r="K86" s="53">
        <f>K80/K84</f>
        <v>61.307823775161431</v>
      </c>
      <c r="L86" s="43"/>
      <c r="M86" s="53">
        <f>M80/M84</f>
        <v>41.48372379778052</v>
      </c>
      <c r="N86" s="43"/>
      <c r="O86" s="53">
        <f>O80/O84</f>
        <v>72.181806567011648</v>
      </c>
      <c r="P86" s="43"/>
      <c r="Q86" s="53">
        <f>Q80/Q84</f>
        <v>31.459188643796548</v>
      </c>
      <c r="R86" s="43"/>
      <c r="S86" s="53">
        <f>S80/S84</f>
        <v>55.035546334716457</v>
      </c>
      <c r="T86" s="43"/>
      <c r="U86" s="53">
        <f>U80/U84</f>
        <v>53.319356872635574</v>
      </c>
      <c r="V86" s="43"/>
    </row>
    <row r="87" spans="2:28" ht="13.5" customHeight="1" x14ac:dyDescent="0.25">
      <c r="B87" s="54" t="s">
        <v>36</v>
      </c>
      <c r="C87" s="55"/>
      <c r="D87" s="56"/>
      <c r="E87" s="53">
        <v>3.1079936305732483</v>
      </c>
      <c r="F87" s="43"/>
      <c r="G87" s="53">
        <v>2.6136363636363629</v>
      </c>
      <c r="H87" s="43"/>
      <c r="I87" s="53">
        <v>2.4725806451612908</v>
      </c>
      <c r="J87" s="43"/>
      <c r="K87" s="53">
        <v>3.3960000000000004</v>
      </c>
      <c r="L87" s="43"/>
      <c r="M87" s="53">
        <v>5.9988000000000001</v>
      </c>
      <c r="N87" s="43"/>
      <c r="O87" s="53">
        <v>2.9604444444444442</v>
      </c>
      <c r="P87" s="43"/>
      <c r="Q87" s="53">
        <v>3.918181818181818</v>
      </c>
      <c r="R87" s="43"/>
      <c r="S87" s="53">
        <v>2.4715384615384615</v>
      </c>
      <c r="T87" s="43"/>
      <c r="U87" s="53">
        <v>2.63808510638298</v>
      </c>
      <c r="V87" s="43"/>
    </row>
    <row r="88" spans="2:28" ht="13.5" customHeight="1" x14ac:dyDescent="0.25">
      <c r="B88" s="54" t="s">
        <v>37</v>
      </c>
      <c r="C88" s="55"/>
      <c r="D88" s="56"/>
      <c r="E88" s="53">
        <f>E70/E87</f>
        <v>2431.2223954856877</v>
      </c>
      <c r="F88" s="43"/>
      <c r="G88" s="53">
        <f>G70/G87</f>
        <v>2677.3453416149077</v>
      </c>
      <c r="H88" s="43"/>
      <c r="I88" s="53">
        <f>I70/I87</f>
        <v>3846.0568446556695</v>
      </c>
      <c r="J88" s="43"/>
      <c r="K88" s="53">
        <f>K70/K87</f>
        <v>2564.3759392388606</v>
      </c>
      <c r="L88" s="43"/>
      <c r="M88" s="53">
        <f>M70/M87</f>
        <v>1657.2450292527642</v>
      </c>
      <c r="N88" s="43"/>
      <c r="O88" s="53">
        <f>O70/O87</f>
        <v>2663.7955941795826</v>
      </c>
      <c r="P88" s="43"/>
      <c r="Q88" s="53">
        <f>Q70/Q87</f>
        <v>2230.0724350630985</v>
      </c>
      <c r="R88" s="43"/>
      <c r="S88" s="53">
        <f>S70/S87</f>
        <v>2887.5851575197985</v>
      </c>
      <c r="T88" s="43"/>
      <c r="U88" s="53">
        <f>U70/U87</f>
        <v>2201.4224669845617</v>
      </c>
      <c r="V88" s="43"/>
    </row>
    <row r="89" spans="2:28" ht="13.5" customHeight="1" x14ac:dyDescent="0.25">
      <c r="B89" s="57" t="s">
        <v>38</v>
      </c>
      <c r="C89" s="58"/>
      <c r="D89" s="59"/>
      <c r="E89" s="60"/>
      <c r="F89" s="61"/>
      <c r="G89" s="60"/>
      <c r="H89" s="61"/>
      <c r="I89" s="60"/>
      <c r="J89" s="61"/>
      <c r="K89" s="60"/>
      <c r="L89" s="61"/>
      <c r="M89" s="60"/>
      <c r="N89" s="61"/>
      <c r="O89" s="60"/>
    </row>
    <row r="90" spans="2:28" s="81" customFormat="1" ht="13.5" customHeight="1" x14ac:dyDescent="0.25">
      <c r="B90" s="76" t="s">
        <v>77</v>
      </c>
      <c r="C90" s="77"/>
      <c r="D90" s="78"/>
      <c r="E90" s="79"/>
      <c r="F90" s="80"/>
      <c r="G90" s="79"/>
      <c r="H90" s="80"/>
      <c r="I90" s="79"/>
      <c r="J90" s="80"/>
      <c r="K90" s="79"/>
      <c r="L90" s="80"/>
      <c r="M90" s="79"/>
      <c r="O90" s="79"/>
      <c r="P90" s="82"/>
      <c r="Q90" s="83"/>
      <c r="R90" s="84"/>
      <c r="S90" s="85"/>
      <c r="T90" s="84"/>
      <c r="U90" s="85"/>
      <c r="V90" s="84"/>
      <c r="W90" s="85"/>
      <c r="X90" s="84"/>
      <c r="Y90" s="85"/>
      <c r="Z90" s="84"/>
      <c r="AB90" s="86"/>
    </row>
    <row r="91" spans="2:28" ht="13.5" customHeight="1" x14ac:dyDescent="0.25">
      <c r="N91" s="21" t="s">
        <v>4</v>
      </c>
    </row>
    <row r="92" spans="2:28" s="81" customFormat="1" ht="13.5" customHeight="1" x14ac:dyDescent="0.25">
      <c r="B92" s="87"/>
      <c r="C92" s="88"/>
      <c r="D92" s="89"/>
      <c r="E92" s="153" t="s">
        <v>5</v>
      </c>
      <c r="F92" s="154"/>
      <c r="G92" s="153" t="s">
        <v>6</v>
      </c>
      <c r="H92" s="154"/>
      <c r="I92" s="153" t="s">
        <v>7</v>
      </c>
      <c r="J92" s="154"/>
      <c r="K92" s="153" t="s">
        <v>8</v>
      </c>
      <c r="L92" s="154"/>
      <c r="M92" s="153" t="s">
        <v>9</v>
      </c>
      <c r="N92" s="154"/>
      <c r="O92" s="85"/>
      <c r="P92" s="84"/>
      <c r="Q92" s="85"/>
      <c r="R92" s="84"/>
      <c r="S92" s="85"/>
      <c r="T92" s="84"/>
      <c r="U92" s="90"/>
      <c r="V92" s="91"/>
      <c r="W92" s="90"/>
      <c r="X92" s="84"/>
      <c r="Y92" s="85"/>
      <c r="Z92" s="84"/>
    </row>
    <row r="93" spans="2:28" s="81" customFormat="1" ht="13.5" customHeight="1" x14ac:dyDescent="0.25">
      <c r="B93" s="92"/>
      <c r="C93" s="93"/>
      <c r="D93" s="94"/>
      <c r="E93" s="155"/>
      <c r="F93" s="156"/>
      <c r="G93" s="155"/>
      <c r="H93" s="156"/>
      <c r="I93" s="155"/>
      <c r="J93" s="156"/>
      <c r="K93" s="155"/>
      <c r="L93" s="156"/>
      <c r="M93" s="155"/>
      <c r="N93" s="156"/>
      <c r="O93" s="85"/>
      <c r="P93" s="84"/>
      <c r="Q93" s="85"/>
      <c r="R93" s="84"/>
      <c r="S93" s="85"/>
      <c r="T93" s="84"/>
      <c r="U93" s="90"/>
      <c r="V93" s="91"/>
      <c r="W93" s="90"/>
      <c r="X93" s="84"/>
      <c r="Y93" s="85"/>
      <c r="Z93" s="84"/>
    </row>
    <row r="94" spans="2:28" s="81" customFormat="1" ht="13.5" customHeight="1" x14ac:dyDescent="0.25">
      <c r="B94" s="31" t="s">
        <v>48</v>
      </c>
      <c r="C94" s="145" t="s">
        <v>49</v>
      </c>
      <c r="D94" s="146"/>
      <c r="E94" s="32">
        <v>17508.327683615811</v>
      </c>
      <c r="F94" s="33">
        <f t="shared" ref="F94" si="399">E94/E107</f>
        <v>0.98063040919591571</v>
      </c>
      <c r="G94" s="32">
        <v>4906.4736842105276</v>
      </c>
      <c r="H94" s="33">
        <f t="shared" ref="H94" si="400">G94/G107</f>
        <v>0.94628229203674574</v>
      </c>
      <c r="I94" s="32">
        <v>17851.173584905649</v>
      </c>
      <c r="J94" s="33">
        <f t="shared" ref="J94" si="401">I94/I107</f>
        <v>0.99014514266864584</v>
      </c>
      <c r="K94" s="32">
        <v>33451.07142857142</v>
      </c>
      <c r="L94" s="33">
        <f t="shared" ref="L94" si="402">K94/K107</f>
        <v>0.93759572359530308</v>
      </c>
      <c r="M94" s="32">
        <v>14970.043478260868</v>
      </c>
      <c r="N94" s="33">
        <f t="shared" ref="N94" si="403">M94/M107</f>
        <v>0.9930319819339134</v>
      </c>
      <c r="O94" s="85"/>
      <c r="P94" s="84"/>
      <c r="Q94" s="85"/>
      <c r="R94" s="84"/>
      <c r="S94" s="85"/>
      <c r="T94" s="84"/>
      <c r="U94" s="34"/>
      <c r="V94" s="95"/>
      <c r="W94" s="34"/>
      <c r="X94" s="84"/>
      <c r="Y94" s="85"/>
      <c r="Z94" s="84"/>
    </row>
    <row r="95" spans="2:28" s="81" customFormat="1" ht="13.5" customHeight="1" x14ac:dyDescent="0.25">
      <c r="B95" s="36"/>
      <c r="C95" s="145" t="s">
        <v>50</v>
      </c>
      <c r="D95" s="146"/>
      <c r="E95" s="32">
        <v>104.43785310734474</v>
      </c>
      <c r="F95" s="33">
        <f t="shared" ref="F95" si="404">E95/E107</f>
        <v>5.8494983917874513E-3</v>
      </c>
      <c r="G95" s="32">
        <v>16.131578947368418</v>
      </c>
      <c r="H95" s="33">
        <f t="shared" ref="H95" si="405">G95/G107</f>
        <v>3.1112013398974766E-3</v>
      </c>
      <c r="I95" s="32">
        <v>64.04528301886792</v>
      </c>
      <c r="J95" s="33">
        <f t="shared" ref="J95" si="406">I95/I107</f>
        <v>3.5523785363664618E-3</v>
      </c>
      <c r="K95" s="32">
        <v>645.03571428571445</v>
      </c>
      <c r="L95" s="33">
        <f t="shared" ref="L95" si="407">K95/K107</f>
        <v>1.8079622010670999E-2</v>
      </c>
      <c r="M95" s="32">
        <v>57.608695652173914</v>
      </c>
      <c r="N95" s="33">
        <f t="shared" ref="N95" si="408">M95/M107</f>
        <v>3.8214503052834076E-3</v>
      </c>
      <c r="O95" s="85"/>
      <c r="P95" s="84"/>
      <c r="Q95" s="85"/>
      <c r="R95" s="84"/>
      <c r="S95" s="85"/>
      <c r="T95" s="84"/>
      <c r="U95" s="34"/>
      <c r="V95" s="95"/>
      <c r="W95" s="34"/>
      <c r="X95" s="84"/>
      <c r="Y95" s="85"/>
      <c r="Z95" s="84"/>
    </row>
    <row r="96" spans="2:28" s="81" customFormat="1" ht="13.5" customHeight="1" x14ac:dyDescent="0.25">
      <c r="B96" s="36"/>
      <c r="C96" s="145" t="s">
        <v>51</v>
      </c>
      <c r="D96" s="146"/>
      <c r="E96" s="32">
        <v>78.598870056497177</v>
      </c>
      <c r="F96" s="33">
        <f t="shared" ref="F96" si="409">E96/E107</f>
        <v>4.4022732209865545E-3</v>
      </c>
      <c r="G96" s="32">
        <v>227.73684210526318</v>
      </c>
      <c r="H96" s="33">
        <f t="shared" ref="H96" si="410">G96/G107</f>
        <v>4.3922245343348723E-2</v>
      </c>
      <c r="I96" s="32">
        <v>60.298113207547161</v>
      </c>
      <c r="J96" s="33">
        <f t="shared" ref="J96" si="411">I96/I107</f>
        <v>3.3445355074593263E-3</v>
      </c>
      <c r="K96" s="32">
        <v>81.964285714285694</v>
      </c>
      <c r="L96" s="33">
        <f t="shared" ref="L96" si="412">K96/K107</f>
        <v>2.297366287275894E-3</v>
      </c>
      <c r="M96" s="32">
        <v>38.956521739130444</v>
      </c>
      <c r="N96" s="33">
        <f t="shared" ref="N96" si="413">M96/M107</f>
        <v>2.5841656404029692E-3</v>
      </c>
      <c r="O96" s="85"/>
      <c r="P96" s="84"/>
      <c r="Q96" s="85"/>
      <c r="R96" s="84"/>
      <c r="S96" s="85"/>
      <c r="T96" s="84"/>
      <c r="U96" s="34"/>
      <c r="V96" s="95"/>
      <c r="W96" s="34"/>
      <c r="X96" s="84"/>
      <c r="Y96" s="85"/>
      <c r="Z96" s="84"/>
    </row>
    <row r="97" spans="2:26" s="81" customFormat="1" ht="13.5" customHeight="1" x14ac:dyDescent="0.25">
      <c r="B97" s="37"/>
      <c r="C97" s="145" t="s">
        <v>52</v>
      </c>
      <c r="D97" s="146"/>
      <c r="E97" s="32">
        <v>159.38135593220343</v>
      </c>
      <c r="F97" s="33">
        <f t="shared" ref="F97" si="414">E97/E107</f>
        <v>8.926849389062767E-3</v>
      </c>
      <c r="G97" s="32">
        <v>3.1842105263157889</v>
      </c>
      <c r="H97" s="33">
        <f t="shared" ref="H97" si="415">G97/G107</f>
        <v>6.1411967720651655E-4</v>
      </c>
      <c r="I97" s="32">
        <v>53.286792452830177</v>
      </c>
      <c r="J97" s="33">
        <f t="shared" ref="J97" si="416">I97/I107</f>
        <v>2.9556408974800142E-3</v>
      </c>
      <c r="K97" s="32">
        <v>1499.4285714285711</v>
      </c>
      <c r="L97" s="33">
        <f t="shared" ref="L97" si="417">K97/K107</f>
        <v>4.2027288106749952E-2</v>
      </c>
      <c r="M97" s="32">
        <v>8.4782608695652204</v>
      </c>
      <c r="N97" s="33">
        <f t="shared" ref="N97" si="418">M97/M107</f>
        <v>5.6240212040019983E-4</v>
      </c>
      <c r="O97" s="85"/>
      <c r="P97" s="84"/>
      <c r="Q97" s="85"/>
      <c r="R97" s="84"/>
      <c r="S97" s="85"/>
      <c r="T97" s="84"/>
      <c r="U97" s="34"/>
      <c r="V97" s="95"/>
      <c r="W97" s="34"/>
      <c r="X97" s="84"/>
      <c r="Y97" s="85"/>
      <c r="Z97" s="84"/>
    </row>
    <row r="98" spans="2:26" s="81" customFormat="1" ht="13.5" customHeight="1" x14ac:dyDescent="0.25">
      <c r="B98" s="31" t="s">
        <v>53</v>
      </c>
      <c r="C98" s="145" t="s">
        <v>54</v>
      </c>
      <c r="D98" s="146"/>
      <c r="E98" s="32">
        <v>13361.059322033901</v>
      </c>
      <c r="F98" s="33">
        <f t="shared" ref="F98" si="419">E98/E107</f>
        <v>0.74834451964924253</v>
      </c>
      <c r="G98" s="32">
        <v>4179.0526315789466</v>
      </c>
      <c r="H98" s="33">
        <f t="shared" ref="H98" si="420">G98/G107</f>
        <v>0.80598893569507157</v>
      </c>
      <c r="I98" s="32">
        <v>13283.301886792446</v>
      </c>
      <c r="J98" s="33">
        <f t="shared" ref="J98" si="421">I98/I107</f>
        <v>0.73678051357531038</v>
      </c>
      <c r="K98" s="32">
        <v>29419.571428571438</v>
      </c>
      <c r="L98" s="33">
        <f t="shared" ref="L98" si="422">K98/K107</f>
        <v>0.82459733525531342</v>
      </c>
      <c r="M98" s="32">
        <v>9877.7391304347821</v>
      </c>
      <c r="N98" s="33">
        <f t="shared" ref="N98" si="423">M98/M107</f>
        <v>0.65523596374092585</v>
      </c>
      <c r="O98" s="85"/>
      <c r="P98" s="84"/>
      <c r="Q98" s="85"/>
      <c r="R98" s="84"/>
      <c r="S98" s="85"/>
      <c r="T98" s="84"/>
      <c r="U98" s="34"/>
      <c r="V98" s="95"/>
      <c r="W98" s="34"/>
      <c r="X98" s="84"/>
      <c r="Y98" s="85"/>
      <c r="Z98" s="84"/>
    </row>
    <row r="99" spans="2:26" s="81" customFormat="1" ht="13.5" customHeight="1" x14ac:dyDescent="0.25">
      <c r="B99" s="36"/>
      <c r="C99" s="145" t="s">
        <v>17</v>
      </c>
      <c r="D99" s="146"/>
      <c r="E99" s="32">
        <v>301.16101694915295</v>
      </c>
      <c r="F99" s="33">
        <f t="shared" ref="F99" si="424">E99/E107</f>
        <v>1.6867838929075552E-2</v>
      </c>
      <c r="G99" s="32">
        <v>61.078947368421055</v>
      </c>
      <c r="H99" s="33">
        <f t="shared" ref="H99" si="425">G99/G107</f>
        <v>1.1779931990052275E-2</v>
      </c>
      <c r="I99" s="32">
        <v>193.30566037735841</v>
      </c>
      <c r="J99" s="33">
        <f t="shared" ref="J99" si="426">I99/I107</f>
        <v>1.072202114682467E-2</v>
      </c>
      <c r="K99" s="32">
        <v>1744.1428571428578</v>
      </c>
      <c r="L99" s="33">
        <f t="shared" ref="L99" si="427">K99/K107</f>
        <v>4.8886352943531865E-2</v>
      </c>
      <c r="M99" s="32">
        <v>183.82608695652175</v>
      </c>
      <c r="N99" s="33">
        <f t="shared" ref="N99" si="428">M99/M107</f>
        <v>1.2194031615651508E-2</v>
      </c>
      <c r="O99" s="85"/>
      <c r="P99" s="84"/>
      <c r="Q99" s="85"/>
      <c r="R99" s="84"/>
      <c r="S99" s="85"/>
      <c r="T99" s="84"/>
      <c r="U99" s="34"/>
      <c r="V99" s="95"/>
      <c r="W99" s="34"/>
      <c r="X99" s="84"/>
      <c r="Y99" s="85"/>
      <c r="Z99" s="84"/>
    </row>
    <row r="100" spans="2:26" s="81" customFormat="1" ht="13.5" customHeight="1" x14ac:dyDescent="0.25">
      <c r="B100" s="36"/>
      <c r="C100" s="145" t="s">
        <v>55</v>
      </c>
      <c r="D100" s="146"/>
      <c r="E100" s="38">
        <v>-3.5564971751412449</v>
      </c>
      <c r="F100" s="33">
        <f t="shared" ref="F100" si="429">E100/E107</f>
        <v>-1.9919716738147191E-4</v>
      </c>
      <c r="G100" s="38">
        <v>-33.131578947368418</v>
      </c>
      <c r="H100" s="33">
        <f t="shared" ref="H100" si="430">G100/G107</f>
        <v>-6.3898898644876396E-3</v>
      </c>
      <c r="I100" s="38">
        <v>0</v>
      </c>
      <c r="J100" s="33">
        <f t="shared" ref="J100" si="431">I100/I107</f>
        <v>0</v>
      </c>
      <c r="K100" s="38">
        <v>0</v>
      </c>
      <c r="L100" s="33">
        <f t="shared" ref="L100" si="432">K100/K107</f>
        <v>0</v>
      </c>
      <c r="M100" s="38">
        <v>0</v>
      </c>
      <c r="N100" s="33">
        <f t="shared" ref="N100" si="433">M100/M107</f>
        <v>0</v>
      </c>
      <c r="O100" s="85"/>
      <c r="P100" s="84"/>
      <c r="Q100" s="85"/>
      <c r="R100" s="84"/>
      <c r="S100" s="85"/>
      <c r="T100" s="84"/>
      <c r="U100" s="34"/>
      <c r="V100" s="95"/>
      <c r="W100" s="34"/>
      <c r="X100" s="84"/>
      <c r="Y100" s="85"/>
      <c r="Z100" s="84"/>
    </row>
    <row r="101" spans="2:26" s="81" customFormat="1" ht="13.5" customHeight="1" x14ac:dyDescent="0.25">
      <c r="B101" s="36"/>
      <c r="C101" s="145" t="s">
        <v>56</v>
      </c>
      <c r="D101" s="146"/>
      <c r="E101" s="39">
        <v>205.66101694915253</v>
      </c>
      <c r="F101" s="33">
        <f t="shared" ref="F101" si="434">E101/E107</f>
        <v>1.1518944061986237E-2</v>
      </c>
      <c r="G101" s="39">
        <v>23.184210526315784</v>
      </c>
      <c r="H101" s="33">
        <f t="shared" ref="H101" si="435">G101/G107</f>
        <v>4.4714002943714139E-3</v>
      </c>
      <c r="I101" s="39">
        <v>51.211320754716951</v>
      </c>
      <c r="J101" s="33">
        <f t="shared" ref="J101" si="436">I101/I107</f>
        <v>2.8405213950641779E-3</v>
      </c>
      <c r="K101" s="39">
        <v>2072.1071428571427</v>
      </c>
      <c r="L101" s="33">
        <f t="shared" ref="L101" si="437">K101/K107</f>
        <v>5.8078821185821403E-2</v>
      </c>
      <c r="M101" s="39">
        <v>14.478260869565215</v>
      </c>
      <c r="N101" s="33">
        <f t="shared" ref="N101" si="438">M101/M107</f>
        <v>9.6040977483726386E-4</v>
      </c>
      <c r="O101" s="85"/>
      <c r="P101" s="84"/>
      <c r="Q101" s="85"/>
      <c r="R101" s="84"/>
      <c r="S101" s="85"/>
      <c r="T101" s="84"/>
      <c r="U101" s="34"/>
      <c r="V101" s="96"/>
      <c r="W101" s="34"/>
      <c r="X101" s="84"/>
      <c r="Y101" s="85"/>
      <c r="Z101" s="84"/>
    </row>
    <row r="102" spans="2:26" s="81" customFormat="1" ht="13.5" customHeight="1" x14ac:dyDescent="0.25">
      <c r="B102" s="37"/>
      <c r="C102" s="145" t="s">
        <v>57</v>
      </c>
      <c r="D102" s="146"/>
      <c r="E102" s="39">
        <v>2818.4915254237299</v>
      </c>
      <c r="F102" s="33">
        <f t="shared" ref="F102" si="439">E102/E107</f>
        <v>0.15786193563637335</v>
      </c>
      <c r="G102" s="39">
        <v>273.10526315789474</v>
      </c>
      <c r="H102" s="33">
        <f t="shared" ref="H102" si="440">G102/G107</f>
        <v>5.2672181901233309E-2</v>
      </c>
      <c r="I102" s="39">
        <v>2819.9396226415097</v>
      </c>
      <c r="J102" s="33">
        <f t="shared" ref="J102" si="441">I102/I107</f>
        <v>0.15641265862420903</v>
      </c>
      <c r="K102" s="39">
        <v>6836.7142857142862</v>
      </c>
      <c r="L102" s="33">
        <f t="shared" ref="L102" si="442">K102/K107</f>
        <v>0.19162537413535946</v>
      </c>
      <c r="M102" s="39">
        <v>2115.478260869565</v>
      </c>
      <c r="N102" s="33">
        <f t="shared" ref="N102" si="443">M102/M107</f>
        <v>0.14032942343688262</v>
      </c>
      <c r="O102" s="85"/>
      <c r="P102" s="84"/>
      <c r="Q102" s="85"/>
      <c r="R102" s="84"/>
      <c r="S102" s="85"/>
      <c r="T102" s="84"/>
      <c r="U102" s="34"/>
      <c r="V102" s="96"/>
      <c r="W102" s="34"/>
      <c r="X102" s="84"/>
      <c r="Y102" s="85"/>
      <c r="Z102" s="84"/>
    </row>
    <row r="103" spans="2:26" s="81" customFormat="1" ht="13.5" customHeight="1" x14ac:dyDescent="0.25">
      <c r="B103" s="31" t="s">
        <v>58</v>
      </c>
      <c r="C103" s="145" t="s">
        <v>59</v>
      </c>
      <c r="D103" s="146"/>
      <c r="E103" s="39">
        <v>3.9548022598870053E-2</v>
      </c>
      <c r="F103" s="33">
        <f t="shared" ref="F103" si="444">E103/E107</f>
        <v>2.2150598437971447E-6</v>
      </c>
      <c r="G103" s="39">
        <v>7.8947368421052641E-2</v>
      </c>
      <c r="H103" s="33">
        <f t="shared" ref="H103" si="445">G103/G107</f>
        <v>1.5226107699335125E-5</v>
      </c>
      <c r="I103" s="39">
        <v>4.1509433962264135E-2</v>
      </c>
      <c r="J103" s="33">
        <f t="shared" ref="J103" si="446">I103/I107</f>
        <v>2.3023900483167019E-6</v>
      </c>
      <c r="K103" s="39">
        <v>0</v>
      </c>
      <c r="L103" s="33">
        <f t="shared" ref="L103" si="447">K103/K107</f>
        <v>0</v>
      </c>
      <c r="M103" s="39">
        <v>0</v>
      </c>
      <c r="N103" s="33">
        <f t="shared" ref="N103" si="448">M103/M107</f>
        <v>0</v>
      </c>
      <c r="O103" s="85"/>
      <c r="P103" s="84"/>
      <c r="Q103" s="85"/>
      <c r="R103" s="84"/>
      <c r="S103" s="85"/>
      <c r="T103" s="84"/>
      <c r="U103" s="34"/>
      <c r="V103" s="96"/>
      <c r="W103" s="34"/>
      <c r="X103" s="84"/>
      <c r="Y103" s="85"/>
      <c r="Z103" s="84"/>
    </row>
    <row r="104" spans="2:26" s="81" customFormat="1" ht="13.5" customHeight="1" x14ac:dyDescent="0.25">
      <c r="B104" s="41" t="s">
        <v>60</v>
      </c>
      <c r="C104" s="145" t="s">
        <v>24</v>
      </c>
      <c r="D104" s="146"/>
      <c r="E104" s="39">
        <v>9.0734463276836195</v>
      </c>
      <c r="F104" s="33">
        <f t="shared" ref="F104" si="449">E104/E107</f>
        <v>5.0819801559117371E-4</v>
      </c>
      <c r="G104" s="39">
        <v>0.57894736842105254</v>
      </c>
      <c r="H104" s="33">
        <f t="shared" ref="H104" si="450">G104/G107</f>
        <v>1.1165812312845756E-4</v>
      </c>
      <c r="I104" s="39">
        <v>11.566037735849058</v>
      </c>
      <c r="J104" s="33">
        <f t="shared" ref="J104" si="451">I104/I107</f>
        <v>6.4152959073551774E-4</v>
      </c>
      <c r="K104" s="39">
        <v>4.4642857142857153</v>
      </c>
      <c r="L104" s="33">
        <f t="shared" ref="L104" si="452">K104/K107</f>
        <v>1.2512888274923177E-4</v>
      </c>
      <c r="M104" s="39">
        <v>0</v>
      </c>
      <c r="N104" s="33">
        <f t="shared" ref="N104" si="453">M104/M107</f>
        <v>0</v>
      </c>
      <c r="O104" s="85"/>
      <c r="P104" s="84"/>
      <c r="Q104" s="85"/>
      <c r="R104" s="84"/>
      <c r="S104" s="85"/>
      <c r="T104" s="84"/>
      <c r="U104" s="34"/>
      <c r="V104" s="96"/>
      <c r="W104" s="34"/>
      <c r="X104" s="84"/>
      <c r="Y104" s="85"/>
      <c r="Z104" s="84"/>
    </row>
    <row r="105" spans="2:26" s="81" customFormat="1" ht="13.5" customHeight="1" x14ac:dyDescent="0.25">
      <c r="B105" s="31" t="s">
        <v>61</v>
      </c>
      <c r="C105" s="145" t="s">
        <v>62</v>
      </c>
      <c r="D105" s="146"/>
      <c r="E105" s="39">
        <v>3.370056497175141</v>
      </c>
      <c r="F105" s="33">
        <f t="shared" ref="F105" si="454">E105/E107</f>
        <v>1.8875474240357098E-4</v>
      </c>
      <c r="G105" s="39">
        <v>31.394736842105267</v>
      </c>
      <c r="H105" s="33">
        <f t="shared" ref="H105" si="455">G105/G107</f>
        <v>6.0549154951022683E-3</v>
      </c>
      <c r="I105" s="39">
        <v>0</v>
      </c>
      <c r="J105" s="33">
        <f t="shared" ref="J105" si="456">I105/I107</f>
        <v>0</v>
      </c>
      <c r="K105" s="39">
        <v>0</v>
      </c>
      <c r="L105" s="33">
        <f t="shared" ref="L105" si="457">K105/K107</f>
        <v>0</v>
      </c>
      <c r="M105" s="39">
        <v>0</v>
      </c>
      <c r="N105" s="33">
        <f t="shared" ref="N105" si="458">M105/M107</f>
        <v>0</v>
      </c>
      <c r="O105" s="85"/>
      <c r="P105" s="84"/>
      <c r="Q105" s="85"/>
      <c r="R105" s="84"/>
      <c r="S105" s="85"/>
      <c r="T105" s="84"/>
      <c r="U105" s="34"/>
      <c r="V105" s="96"/>
      <c r="W105" s="34"/>
      <c r="X105" s="84"/>
      <c r="Y105" s="85"/>
      <c r="Z105" s="84"/>
    </row>
    <row r="106" spans="2:26" s="81" customFormat="1" ht="13.5" customHeight="1" x14ac:dyDescent="0.25">
      <c r="B106" s="41" t="s">
        <v>63</v>
      </c>
      <c r="C106" s="145" t="s">
        <v>64</v>
      </c>
      <c r="D106" s="146"/>
      <c r="E106" s="39">
        <v>20.709039548022623</v>
      </c>
      <c r="F106" s="33">
        <f t="shared" ref="F106" si="459">E106/E107</f>
        <v>1.1599002653483491E-3</v>
      </c>
      <c r="G106" s="39">
        <v>156.92105263157902</v>
      </c>
      <c r="H106" s="33">
        <f t="shared" ref="H106" si="460">G106/G107</f>
        <v>3.0264426737045127E-2</v>
      </c>
      <c r="I106" s="39">
        <v>3.8716981132075476</v>
      </c>
      <c r="J106" s="33">
        <f t="shared" ref="J106" si="461">I106/I107</f>
        <v>2.1475019905208524E-4</v>
      </c>
      <c r="K106" s="39">
        <v>12.214285714285717</v>
      </c>
      <c r="L106" s="33">
        <f t="shared" ref="L106" si="462">K106/K107</f>
        <v>3.423526232018981E-4</v>
      </c>
      <c r="M106" s="39">
        <v>0</v>
      </c>
      <c r="N106" s="33">
        <f t="shared" ref="N106" si="463">M106/M107</f>
        <v>0</v>
      </c>
      <c r="O106" s="85"/>
      <c r="P106" s="84"/>
      <c r="Q106" s="85"/>
      <c r="R106" s="84"/>
      <c r="S106" s="85"/>
      <c r="T106" s="84"/>
      <c r="U106" s="34"/>
      <c r="V106" s="96"/>
      <c r="W106" s="34"/>
      <c r="X106" s="84"/>
      <c r="Y106" s="85"/>
      <c r="Z106" s="84"/>
    </row>
    <row r="107" spans="2:26" s="81" customFormat="1" ht="13.5" customHeight="1" x14ac:dyDescent="0.25">
      <c r="B107" s="147" t="s">
        <v>65</v>
      </c>
      <c r="C107" s="148"/>
      <c r="D107" s="149"/>
      <c r="E107" s="42">
        <f t="shared" ref="E107" si="464">SUM(E94:E97,E103,E105)</f>
        <v>17854.155367231633</v>
      </c>
      <c r="F107" s="33">
        <f t="shared" ref="F107" si="465">E107/E107</f>
        <v>1</v>
      </c>
      <c r="G107" s="42">
        <f t="shared" ref="G107" si="466">SUM(G94:G97,G103,G105)</f>
        <v>5185.0000000000009</v>
      </c>
      <c r="H107" s="33">
        <f t="shared" ref="H107" si="467">G107/G107</f>
        <v>1</v>
      </c>
      <c r="I107" s="42">
        <f t="shared" ref="I107" si="468">SUM(I94:I97,I103,I105)</f>
        <v>18028.845283018858</v>
      </c>
      <c r="J107" s="33">
        <f t="shared" ref="J107" si="469">I107/I107</f>
        <v>1</v>
      </c>
      <c r="K107" s="42">
        <f t="shared" ref="K107" si="470">SUM(K94:K97,K103,K105)</f>
        <v>35677.499999999993</v>
      </c>
      <c r="L107" s="33">
        <f t="shared" ref="L107" si="471">K107/K107</f>
        <v>1</v>
      </c>
      <c r="M107" s="42">
        <f t="shared" ref="M107" si="472">SUM(M94:M97,M103,M105)</f>
        <v>15075.086956521738</v>
      </c>
      <c r="N107" s="33">
        <f t="shared" ref="N107" si="473">M107/M107</f>
        <v>1</v>
      </c>
      <c r="O107" s="85"/>
      <c r="P107" s="84"/>
      <c r="Q107" s="85"/>
      <c r="R107" s="84"/>
      <c r="S107" s="85"/>
      <c r="T107" s="84"/>
      <c r="U107" s="34"/>
      <c r="V107" s="95"/>
      <c r="W107" s="34"/>
      <c r="X107" s="84"/>
      <c r="Y107" s="85"/>
      <c r="Z107" s="84"/>
    </row>
    <row r="108" spans="2:26" s="81" customFormat="1" ht="13.5" customHeight="1" x14ac:dyDescent="0.25">
      <c r="B108" s="147" t="s">
        <v>66</v>
      </c>
      <c r="C108" s="148"/>
      <c r="D108" s="149"/>
      <c r="E108" s="42">
        <f t="shared" ref="E108" si="474">SUM(E98:E102,E104,E106)</f>
        <v>16712.598870056499</v>
      </c>
      <c r="F108" s="33">
        <f t="shared" ref="F108" si="475">E108/E107</f>
        <v>0.93606213939023553</v>
      </c>
      <c r="G108" s="42">
        <f t="shared" ref="G108" si="476">SUM(G98:G102,G104,G106)</f>
        <v>4660.78947368421</v>
      </c>
      <c r="H108" s="33">
        <f t="shared" ref="H108" si="477">G108/G107</f>
        <v>0.89889864487641447</v>
      </c>
      <c r="I108" s="42">
        <f t="shared" ref="I108" si="478">SUM(I98:I102,I104,I106)</f>
        <v>16363.196226415088</v>
      </c>
      <c r="J108" s="33">
        <f t="shared" ref="J108" si="479">I108/I107</f>
        <v>0.9076119945311959</v>
      </c>
      <c r="K108" s="42">
        <f t="shared" ref="K108" si="480">SUM(K98:K102,K104,K106)</f>
        <v>40089.21428571429</v>
      </c>
      <c r="L108" s="33">
        <f t="shared" ref="L108" si="481">K108/K107</f>
        <v>1.1236553650259771</v>
      </c>
      <c r="M108" s="42">
        <f t="shared" ref="M108" si="482">SUM(M98:M102,M104,M106)</f>
        <v>12191.521739130436</v>
      </c>
      <c r="N108" s="33">
        <f t="shared" ref="N108" si="483">M108/M107</f>
        <v>0.80871982856829738</v>
      </c>
      <c r="O108" s="85"/>
      <c r="P108" s="84"/>
      <c r="Q108" s="85"/>
      <c r="R108" s="84"/>
      <c r="S108" s="85"/>
      <c r="T108" s="84"/>
      <c r="U108" s="34"/>
      <c r="V108" s="95"/>
      <c r="W108" s="34"/>
      <c r="X108" s="84"/>
      <c r="Y108" s="85"/>
      <c r="Z108" s="84"/>
    </row>
    <row r="109" spans="2:26" s="81" customFormat="1" ht="13.5" customHeight="1" x14ac:dyDescent="0.25">
      <c r="B109" s="147" t="s">
        <v>67</v>
      </c>
      <c r="C109" s="148"/>
      <c r="D109" s="149"/>
      <c r="E109" s="42">
        <f t="shared" ref="E109" si="484">E107-E108</f>
        <v>1141.5564971751337</v>
      </c>
      <c r="F109" s="33">
        <f t="shared" ref="F109" si="485">E109/E107</f>
        <v>6.3937860609764433E-2</v>
      </c>
      <c r="G109" s="42">
        <f t="shared" ref="G109" si="486">G107-G108</f>
        <v>524.21052631579096</v>
      </c>
      <c r="H109" s="33">
        <f t="shared" ref="H109" si="487">G109/G107</f>
        <v>0.10110135512358551</v>
      </c>
      <c r="I109" s="42">
        <f t="shared" ref="I109" si="488">I107-I108</f>
        <v>1665.6490566037701</v>
      </c>
      <c r="J109" s="33">
        <f t="shared" ref="J109" si="489">I109/I107</f>
        <v>9.2388005468804144E-2</v>
      </c>
      <c r="K109" s="42">
        <f t="shared" ref="K109" si="490">K107-K108</f>
        <v>-4411.7142857142971</v>
      </c>
      <c r="L109" s="33">
        <f t="shared" ref="L109" si="491">K109/K107</f>
        <v>-0.1236553650259771</v>
      </c>
      <c r="M109" s="42">
        <f t="shared" ref="M109" si="492">M107-M108</f>
        <v>2883.5652173913022</v>
      </c>
      <c r="N109" s="33">
        <f t="shared" ref="N109" si="493">M109/M107</f>
        <v>0.19128017143170262</v>
      </c>
      <c r="O109" s="85"/>
      <c r="P109" s="84"/>
      <c r="Q109" s="85"/>
      <c r="R109" s="84"/>
      <c r="S109" s="85"/>
      <c r="T109" s="84"/>
      <c r="U109" s="34"/>
      <c r="V109" s="95"/>
      <c r="W109" s="34"/>
      <c r="X109" s="84"/>
      <c r="Y109" s="85"/>
      <c r="Z109" s="84"/>
    </row>
    <row r="110" spans="2:26" s="81" customFormat="1" ht="13.5" customHeight="1" x14ac:dyDescent="0.25">
      <c r="B110" s="147" t="s">
        <v>68</v>
      </c>
      <c r="C110" s="148"/>
      <c r="D110" s="149"/>
      <c r="E110" s="42">
        <v>354</v>
      </c>
      <c r="F110" s="43"/>
      <c r="G110" s="42">
        <v>38</v>
      </c>
      <c r="H110" s="43"/>
      <c r="I110" s="42">
        <v>265</v>
      </c>
      <c r="J110" s="43"/>
      <c r="K110" s="42">
        <v>28</v>
      </c>
      <c r="L110" s="43"/>
      <c r="M110" s="42">
        <v>23</v>
      </c>
      <c r="N110" s="43"/>
      <c r="O110" s="85"/>
      <c r="P110" s="84"/>
      <c r="Q110" s="85"/>
      <c r="R110" s="84"/>
      <c r="S110" s="85"/>
      <c r="T110" s="84"/>
      <c r="U110" s="97"/>
      <c r="V110" s="95"/>
      <c r="W110" s="97"/>
      <c r="X110" s="84"/>
      <c r="Y110" s="85"/>
      <c r="Z110" s="84"/>
    </row>
    <row r="111" spans="2:26" s="81" customFormat="1" ht="13.5" customHeight="1" x14ac:dyDescent="0.25">
      <c r="B111" s="45"/>
      <c r="C111" s="46"/>
      <c r="D111" s="47"/>
      <c r="E111" s="48"/>
      <c r="F111" s="49"/>
      <c r="G111" s="48"/>
      <c r="H111" s="49"/>
      <c r="I111" s="48"/>
      <c r="J111" s="49"/>
      <c r="K111" s="48"/>
      <c r="L111" s="49"/>
      <c r="M111" s="48"/>
      <c r="N111" s="49"/>
      <c r="O111" s="85"/>
      <c r="P111" s="84"/>
      <c r="Q111" s="85"/>
      <c r="R111" s="84"/>
      <c r="S111" s="85"/>
      <c r="T111" s="84"/>
      <c r="U111" s="85"/>
      <c r="V111" s="84"/>
      <c r="W111" s="85"/>
      <c r="X111" s="84"/>
      <c r="Y111" s="85"/>
      <c r="Z111" s="84"/>
    </row>
    <row r="112" spans="2:26" s="81" customFormat="1" ht="13.5" customHeight="1" x14ac:dyDescent="0.25">
      <c r="B112" s="54" t="s">
        <v>33</v>
      </c>
      <c r="C112" s="55"/>
      <c r="D112" s="56"/>
      <c r="E112" s="53">
        <v>236.20338983050831</v>
      </c>
      <c r="F112" s="43"/>
      <c r="G112" s="53">
        <v>58.84210526315789</v>
      </c>
      <c r="H112" s="43"/>
      <c r="I112" s="53">
        <v>239.11320754716979</v>
      </c>
      <c r="J112" s="43"/>
      <c r="K112" s="53">
        <v>557.857142857143</v>
      </c>
      <c r="L112" s="43"/>
      <c r="M112" s="53">
        <v>104.13043478260872</v>
      </c>
      <c r="N112" s="43"/>
      <c r="O112" s="98"/>
      <c r="P112" s="99"/>
      <c r="Q112" s="98"/>
      <c r="R112" s="99"/>
      <c r="S112" s="98"/>
      <c r="T112" s="99"/>
      <c r="U112" s="98"/>
      <c r="V112" s="84"/>
      <c r="W112" s="85"/>
      <c r="X112" s="84"/>
      <c r="Y112" s="85"/>
      <c r="Z112" s="84"/>
    </row>
    <row r="113" spans="2:39" ht="13.5" customHeight="1" x14ac:dyDescent="0.25">
      <c r="B113" s="54" t="s">
        <v>34</v>
      </c>
      <c r="C113" s="55"/>
      <c r="D113" s="56"/>
      <c r="E113" s="53">
        <f>E107/E112</f>
        <v>75.588057309605844</v>
      </c>
      <c r="F113" s="43"/>
      <c r="G113" s="53">
        <f>G107/G112</f>
        <v>88.117173524150289</v>
      </c>
      <c r="H113" s="43"/>
      <c r="I113" s="53">
        <f>I107/I112</f>
        <v>75.398784818117221</v>
      </c>
      <c r="J113" s="43"/>
      <c r="K113" s="53">
        <f>K107/K112</f>
        <v>63.954545454545425</v>
      </c>
      <c r="L113" s="43"/>
      <c r="M113" s="53">
        <f>M107/M112</f>
        <v>144.77118997912314</v>
      </c>
      <c r="N113" s="43"/>
    </row>
    <row r="114" spans="2:39" ht="13.5" customHeight="1" x14ac:dyDescent="0.25">
      <c r="B114" s="54" t="s">
        <v>35</v>
      </c>
      <c r="C114" s="55"/>
      <c r="D114" s="56"/>
      <c r="E114" s="53">
        <f>E108/E112</f>
        <v>70.755118637581376</v>
      </c>
      <c r="F114" s="43"/>
      <c r="G114" s="53">
        <f>G108/G112</f>
        <v>79.20840787119856</v>
      </c>
      <c r="H114" s="43"/>
      <c r="I114" s="53">
        <f>I108/I112</f>
        <v>68.432841473999815</v>
      </c>
      <c r="J114" s="43"/>
      <c r="K114" s="53">
        <f>K108/K112</f>
        <v>71.862868117797689</v>
      </c>
      <c r="L114" s="43"/>
      <c r="M114" s="53">
        <f>M108/M112</f>
        <v>117.07933194154488</v>
      </c>
      <c r="N114" s="43"/>
    </row>
    <row r="115" spans="2:39" ht="13.5" customHeight="1" x14ac:dyDescent="0.25">
      <c r="B115" s="54" t="s">
        <v>36</v>
      </c>
      <c r="C115" s="55"/>
      <c r="D115" s="56"/>
      <c r="E115" s="53">
        <v>3.4143877551020396</v>
      </c>
      <c r="F115" s="43"/>
      <c r="G115" s="53">
        <v>2.5510810810810809</v>
      </c>
      <c r="H115" s="43"/>
      <c r="I115" s="53">
        <v>3.4846411483253599</v>
      </c>
      <c r="J115" s="43"/>
      <c r="K115" s="53">
        <v>4.337037037037037</v>
      </c>
      <c r="L115" s="43"/>
      <c r="M115" s="53">
        <v>3.0500000000000003</v>
      </c>
      <c r="N115" s="43"/>
    </row>
    <row r="116" spans="2:39" ht="13.5" customHeight="1" x14ac:dyDescent="0.25">
      <c r="B116" s="54" t="s">
        <v>37</v>
      </c>
      <c r="C116" s="55"/>
      <c r="D116" s="56"/>
      <c r="E116" s="53">
        <f>E98/E115</f>
        <v>3913.1640224719008</v>
      </c>
      <c r="F116" s="43"/>
      <c r="G116" s="53">
        <f>G98/G115</f>
        <v>1638.1496701813862</v>
      </c>
      <c r="H116" s="43"/>
      <c r="I116" s="53">
        <f>I98/I115</f>
        <v>3811.9569049961146</v>
      </c>
      <c r="J116" s="43"/>
      <c r="K116" s="53">
        <f>K98/K115</f>
        <v>6783.3341466390166</v>
      </c>
      <c r="L116" s="43"/>
      <c r="M116" s="53">
        <f>M98/M115</f>
        <v>3238.6029935851743</v>
      </c>
      <c r="N116" s="43"/>
    </row>
    <row r="117" spans="2:39" s="81" customFormat="1" ht="13.5" customHeight="1" x14ac:dyDescent="0.25">
      <c r="B117" s="100" t="s">
        <v>38</v>
      </c>
      <c r="C117" s="101"/>
      <c r="D117" s="47"/>
      <c r="E117" s="102"/>
      <c r="F117" s="103"/>
      <c r="G117" s="102"/>
      <c r="H117" s="103"/>
      <c r="I117" s="102"/>
      <c r="J117" s="103"/>
      <c r="K117" s="102"/>
      <c r="L117" s="103"/>
      <c r="M117" s="102"/>
      <c r="N117" s="103"/>
      <c r="O117" s="102"/>
      <c r="P117" s="103"/>
      <c r="Q117" s="102"/>
      <c r="R117" s="103"/>
      <c r="S117" s="102"/>
      <c r="T117" s="103"/>
      <c r="U117" s="102"/>
      <c r="V117" s="103"/>
      <c r="W117" s="102"/>
      <c r="X117" s="103"/>
      <c r="Y117" s="85"/>
      <c r="Z117" s="84"/>
    </row>
    <row r="118" spans="2:39" s="81" customFormat="1" ht="13.5" customHeight="1" x14ac:dyDescent="0.25">
      <c r="B118" s="104"/>
      <c r="C118" s="77"/>
      <c r="D118" s="78"/>
      <c r="E118" s="79" t="s">
        <v>78</v>
      </c>
      <c r="F118" s="80"/>
      <c r="G118" s="79"/>
      <c r="H118" s="80"/>
      <c r="I118" s="79"/>
      <c r="J118" s="80"/>
      <c r="K118" s="79"/>
      <c r="L118" s="80"/>
      <c r="M118" s="79"/>
      <c r="N118" s="80"/>
      <c r="O118" s="79"/>
      <c r="P118" s="82"/>
      <c r="Q118" s="79"/>
      <c r="R118" s="84"/>
      <c r="S118" s="85"/>
      <c r="T118" s="84"/>
      <c r="U118" s="85"/>
      <c r="V118" s="84"/>
      <c r="W118" s="85"/>
      <c r="X118" s="84"/>
      <c r="Y118" s="85"/>
      <c r="Z118" s="84"/>
      <c r="AM118" s="78"/>
    </row>
    <row r="119" spans="2:39" s="81" customFormat="1" ht="13.5" customHeight="1" x14ac:dyDescent="0.25">
      <c r="B119" s="76" t="s">
        <v>79</v>
      </c>
      <c r="C119" s="77"/>
      <c r="D119" s="78"/>
      <c r="E119" s="79"/>
      <c r="F119" s="80"/>
      <c r="G119" s="79"/>
      <c r="H119" s="80"/>
      <c r="I119" s="79"/>
      <c r="J119" s="80"/>
      <c r="K119" s="79"/>
      <c r="L119" s="80"/>
      <c r="M119" s="79"/>
      <c r="N119" s="80"/>
      <c r="O119" s="79"/>
      <c r="P119" s="82"/>
      <c r="Q119" s="79"/>
      <c r="R119" s="84"/>
      <c r="S119" s="85"/>
      <c r="T119" s="84"/>
      <c r="U119" s="85"/>
      <c r="V119" s="84"/>
      <c r="W119" s="85"/>
      <c r="X119" s="84"/>
      <c r="Y119" s="85"/>
      <c r="Z119" s="84"/>
      <c r="AM119" s="78"/>
    </row>
    <row r="120" spans="2:39" s="81" customFormat="1" ht="13.5" customHeight="1" x14ac:dyDescent="0.25">
      <c r="C120" s="77"/>
      <c r="D120" s="78"/>
      <c r="E120" s="79"/>
      <c r="F120" s="80"/>
      <c r="G120" s="14"/>
      <c r="H120" s="15"/>
      <c r="I120" s="14"/>
      <c r="J120" s="15"/>
      <c r="K120" s="14"/>
      <c r="L120" s="15"/>
      <c r="M120" s="14"/>
      <c r="N120" s="15"/>
      <c r="O120" s="14"/>
      <c r="P120" s="5"/>
      <c r="Q120" s="18"/>
      <c r="R120" s="5"/>
      <c r="S120" s="4"/>
      <c r="T120" s="21" t="s">
        <v>4</v>
      </c>
      <c r="U120" s="85"/>
      <c r="V120" s="84"/>
      <c r="W120" s="85"/>
      <c r="X120" s="84"/>
      <c r="Y120" s="85"/>
      <c r="Z120" s="84"/>
      <c r="AB120" s="86"/>
    </row>
    <row r="121" spans="2:39" s="81" customFormat="1" ht="13.5" customHeight="1" x14ac:dyDescent="0.25">
      <c r="B121" s="87"/>
      <c r="C121" s="88"/>
      <c r="D121" s="89"/>
      <c r="E121" s="153" t="s">
        <v>5</v>
      </c>
      <c r="F121" s="154"/>
      <c r="G121" s="159" t="s">
        <v>40</v>
      </c>
      <c r="H121" s="162"/>
      <c r="I121" s="162"/>
      <c r="J121" s="162"/>
      <c r="K121" s="162"/>
      <c r="L121" s="162"/>
      <c r="M121" s="162"/>
      <c r="N121" s="162"/>
      <c r="O121" s="162"/>
      <c r="P121" s="162"/>
      <c r="Q121" s="162"/>
      <c r="R121" s="162"/>
      <c r="S121" s="162"/>
      <c r="T121" s="160"/>
      <c r="U121" s="85"/>
      <c r="V121" s="84"/>
      <c r="W121" s="85"/>
      <c r="X121" s="84"/>
      <c r="Y121" s="85"/>
      <c r="Z121" s="84"/>
    </row>
    <row r="122" spans="2:39" s="81" customFormat="1" ht="23.25" customHeight="1" x14ac:dyDescent="0.25">
      <c r="B122" s="92"/>
      <c r="C122" s="93"/>
      <c r="D122" s="94"/>
      <c r="E122" s="155"/>
      <c r="F122" s="156"/>
      <c r="G122" s="159" t="s">
        <v>41</v>
      </c>
      <c r="H122" s="160"/>
      <c r="I122" s="159" t="s">
        <v>42</v>
      </c>
      <c r="J122" s="160"/>
      <c r="K122" s="159" t="s">
        <v>43</v>
      </c>
      <c r="L122" s="160"/>
      <c r="M122" s="159" t="s">
        <v>44</v>
      </c>
      <c r="N122" s="160"/>
      <c r="O122" s="159" t="s">
        <v>45</v>
      </c>
      <c r="P122" s="160"/>
      <c r="Q122" s="159" t="s">
        <v>46</v>
      </c>
      <c r="R122" s="160"/>
      <c r="S122" s="159" t="s">
        <v>47</v>
      </c>
      <c r="T122" s="160"/>
      <c r="U122" s="85"/>
      <c r="V122" s="84"/>
      <c r="W122" s="85"/>
      <c r="X122" s="84"/>
      <c r="Y122" s="85"/>
      <c r="Z122" s="84"/>
    </row>
    <row r="123" spans="2:39" s="81" customFormat="1" ht="13.5" customHeight="1" x14ac:dyDescent="0.25">
      <c r="B123" s="31" t="s">
        <v>48</v>
      </c>
      <c r="C123" s="145" t="s">
        <v>49</v>
      </c>
      <c r="D123" s="146"/>
      <c r="E123" s="32">
        <v>17508.327683615811</v>
      </c>
      <c r="F123" s="33">
        <f t="shared" ref="F123" si="494">E123/E136</f>
        <v>0.98063040919591571</v>
      </c>
      <c r="G123" s="32">
        <v>548.4038461538463</v>
      </c>
      <c r="H123" s="33">
        <f t="shared" ref="H123" si="495">G123/G136</f>
        <v>0.98402346445824718</v>
      </c>
      <c r="I123" s="32">
        <v>1376.1578947368423</v>
      </c>
      <c r="J123" s="33">
        <f t="shared" ref="J123" si="496">I123/I136</f>
        <v>0.96331728643709791</v>
      </c>
      <c r="K123" s="32">
        <v>2451.3333333333339</v>
      </c>
      <c r="L123" s="33">
        <f t="shared" ref="L123" si="497">K123/K136</f>
        <v>0.95708758770009839</v>
      </c>
      <c r="M123" s="32">
        <v>4913.9107142857138</v>
      </c>
      <c r="N123" s="33">
        <f t="shared" ref="N123" si="498">M123/M136</f>
        <v>0.95597722432786414</v>
      </c>
      <c r="O123" s="32">
        <v>13340.765625000002</v>
      </c>
      <c r="P123" s="33">
        <f t="shared" ref="P123" si="499">O123/O136</f>
        <v>0.97673053823714462</v>
      </c>
      <c r="Q123" s="32">
        <v>19822.807692307691</v>
      </c>
      <c r="R123" s="33">
        <f t="shared" ref="R123" si="500">Q123/Q136</f>
        <v>0.99518812091487485</v>
      </c>
      <c r="S123" s="32">
        <v>66147.196969696975</v>
      </c>
      <c r="T123" s="33">
        <f t="shared" ref="T123" si="501">S123/S136</f>
        <v>0.9820402667292909</v>
      </c>
      <c r="U123" s="105"/>
      <c r="V123" s="106"/>
      <c r="W123" s="105"/>
      <c r="X123" s="106"/>
      <c r="Y123" s="105"/>
      <c r="Z123" s="106"/>
      <c r="AA123" s="107"/>
      <c r="AB123" s="107"/>
      <c r="AC123" s="107"/>
      <c r="AD123" s="107"/>
      <c r="AE123" s="107"/>
      <c r="AF123" s="107"/>
      <c r="AG123" s="107"/>
      <c r="AH123" s="107"/>
    </row>
    <row r="124" spans="2:39" s="81" customFormat="1" ht="13.5" customHeight="1" x14ac:dyDescent="0.25">
      <c r="B124" s="36"/>
      <c r="C124" s="145" t="s">
        <v>50</v>
      </c>
      <c r="D124" s="146"/>
      <c r="E124" s="32">
        <v>104.43785310734474</v>
      </c>
      <c r="F124" s="33">
        <f t="shared" ref="F124" si="502">E124/E136</f>
        <v>5.8494983917874513E-3</v>
      </c>
      <c r="G124" s="32">
        <v>2.5576923076923079</v>
      </c>
      <c r="H124" s="33">
        <f t="shared" ref="H124" si="503">G124/G136</f>
        <v>4.5893719806763284E-3</v>
      </c>
      <c r="I124" s="32">
        <v>5.3333333333333339</v>
      </c>
      <c r="J124" s="33">
        <f t="shared" ref="J124" si="504">I124/I136</f>
        <v>3.7333595323475956E-3</v>
      </c>
      <c r="K124" s="32">
        <v>28.151515151515152</v>
      </c>
      <c r="L124" s="33">
        <f t="shared" ref="L124" si="505">K124/K136</f>
        <v>1.0991351261816589E-2</v>
      </c>
      <c r="M124" s="32">
        <v>8.6071428571428594</v>
      </c>
      <c r="N124" s="33">
        <f t="shared" ref="N124" si="506">M124/M136</f>
        <v>1.6744774206099691E-3</v>
      </c>
      <c r="O124" s="32">
        <v>14.265624999999996</v>
      </c>
      <c r="P124" s="33">
        <f t="shared" ref="P124" si="507">O124/O136</f>
        <v>1.0444431733684146E-3</v>
      </c>
      <c r="Q124" s="32">
        <v>31.807692307692307</v>
      </c>
      <c r="R124" s="33">
        <f t="shared" ref="R124" si="508">Q124/Q136</f>
        <v>1.5968796161309941E-3</v>
      </c>
      <c r="S124" s="32">
        <v>505.8030303030302</v>
      </c>
      <c r="T124" s="33">
        <f t="shared" ref="T124" si="509">S124/S136</f>
        <v>7.5092969248390946E-3</v>
      </c>
      <c r="U124" s="105"/>
      <c r="V124" s="106"/>
      <c r="W124" s="105"/>
      <c r="X124" s="106"/>
      <c r="Y124" s="105"/>
      <c r="Z124" s="106"/>
      <c r="AA124" s="107"/>
      <c r="AB124" s="107"/>
      <c r="AC124" s="107"/>
      <c r="AD124" s="107"/>
      <c r="AE124" s="107"/>
      <c r="AF124" s="107"/>
      <c r="AG124" s="107"/>
      <c r="AH124" s="107"/>
    </row>
    <row r="125" spans="2:39" s="81" customFormat="1" ht="13.5" customHeight="1" x14ac:dyDescent="0.25">
      <c r="B125" s="36"/>
      <c r="C125" s="145" t="s">
        <v>51</v>
      </c>
      <c r="D125" s="146"/>
      <c r="E125" s="32">
        <v>78.598870056497177</v>
      </c>
      <c r="F125" s="33">
        <f t="shared" ref="F125" si="510">E125/E136</f>
        <v>4.4022732209865545E-3</v>
      </c>
      <c r="G125" s="32">
        <v>3.3269230769230766</v>
      </c>
      <c r="H125" s="33">
        <f t="shared" ref="H125" si="511">G125/G136</f>
        <v>5.9696342305037946E-3</v>
      </c>
      <c r="I125" s="32">
        <v>4.9122807017543888</v>
      </c>
      <c r="J125" s="33">
        <f t="shared" ref="J125" si="512">I125/I136</f>
        <v>3.4386206218991028E-3</v>
      </c>
      <c r="K125" s="32">
        <v>43.242424242424235</v>
      </c>
      <c r="L125" s="33">
        <f t="shared" ref="L125" si="513">K125/K136</f>
        <v>1.6883378095384576E-2</v>
      </c>
      <c r="M125" s="32">
        <v>140.46428571428567</v>
      </c>
      <c r="N125" s="33">
        <f t="shared" ref="N125" si="514">M125/M136</f>
        <v>2.7326637739663918E-2</v>
      </c>
      <c r="O125" s="32">
        <v>84.984374999999943</v>
      </c>
      <c r="P125" s="33">
        <f t="shared" ref="P125" si="515">O125/O136</f>
        <v>6.2220442715780998E-3</v>
      </c>
      <c r="Q125" s="32">
        <v>56.923076923076927</v>
      </c>
      <c r="R125" s="33">
        <f t="shared" ref="R125" si="516">Q125/Q136</f>
        <v>2.8577773057725173E-3</v>
      </c>
      <c r="S125" s="32">
        <v>169.07575757575768</v>
      </c>
      <c r="T125" s="33">
        <f t="shared" ref="T125" si="517">S125/S136</f>
        <v>2.5101472121822344E-3</v>
      </c>
      <c r="U125" s="105"/>
      <c r="V125" s="106"/>
      <c r="W125" s="105"/>
      <c r="X125" s="106"/>
      <c r="Y125" s="105"/>
      <c r="Z125" s="106"/>
      <c r="AA125" s="107"/>
      <c r="AB125" s="107"/>
      <c r="AC125" s="107"/>
      <c r="AD125" s="107"/>
      <c r="AE125" s="107"/>
      <c r="AF125" s="107"/>
      <c r="AG125" s="107"/>
      <c r="AH125" s="107"/>
    </row>
    <row r="126" spans="2:39" s="81" customFormat="1" ht="13.5" customHeight="1" x14ac:dyDescent="0.25">
      <c r="B126" s="37"/>
      <c r="C126" s="145" t="s">
        <v>52</v>
      </c>
      <c r="D126" s="146"/>
      <c r="E126" s="32">
        <v>159.38135593220343</v>
      </c>
      <c r="F126" s="33">
        <f t="shared" ref="F126" si="518">E126/E136</f>
        <v>8.926849389062767E-3</v>
      </c>
      <c r="G126" s="32">
        <v>2.3846153846153837</v>
      </c>
      <c r="H126" s="33">
        <f t="shared" ref="H126" si="519">G126/G136</f>
        <v>4.2788129744651465E-3</v>
      </c>
      <c r="I126" s="32">
        <v>42.140350877192965</v>
      </c>
      <c r="J126" s="33">
        <f t="shared" ref="J126" si="520">I126/I136</f>
        <v>2.9498452620720133E-2</v>
      </c>
      <c r="K126" s="32">
        <v>38.515151515151508</v>
      </c>
      <c r="L126" s="33">
        <f t="shared" ref="L126" si="521">K126/K136</f>
        <v>1.5037682942700626E-2</v>
      </c>
      <c r="M126" s="32">
        <v>56.464285714285715</v>
      </c>
      <c r="N126" s="33">
        <f t="shared" ref="N126" si="522">M126/M136</f>
        <v>1.0984849800764982E-2</v>
      </c>
      <c r="O126" s="32">
        <v>218.57812500000006</v>
      </c>
      <c r="P126" s="33">
        <f t="shared" ref="P126" si="523">O126/O136</f>
        <v>1.6002974317908827E-2</v>
      </c>
      <c r="Q126" s="32">
        <v>6.9615384615384626</v>
      </c>
      <c r="R126" s="33">
        <f t="shared" ref="R126" si="524">Q126/Q136</f>
        <v>3.4949844077353085E-4</v>
      </c>
      <c r="S126" s="32">
        <v>534.72727272727298</v>
      </c>
      <c r="T126" s="33">
        <f t="shared" ref="T126" si="525">S126/S136</f>
        <v>7.938714527496676E-3</v>
      </c>
      <c r="U126" s="105"/>
      <c r="V126" s="106"/>
      <c r="W126" s="105"/>
      <c r="X126" s="106"/>
      <c r="Y126" s="105"/>
      <c r="Z126" s="106"/>
      <c r="AA126" s="107"/>
      <c r="AB126" s="107"/>
      <c r="AC126" s="107"/>
      <c r="AD126" s="107"/>
      <c r="AE126" s="107"/>
      <c r="AF126" s="107"/>
      <c r="AG126" s="107"/>
      <c r="AH126" s="107"/>
    </row>
    <row r="127" spans="2:39" s="81" customFormat="1" ht="13.5" customHeight="1" x14ac:dyDescent="0.25">
      <c r="B127" s="31" t="s">
        <v>53</v>
      </c>
      <c r="C127" s="145" t="s">
        <v>54</v>
      </c>
      <c r="D127" s="146"/>
      <c r="E127" s="32">
        <v>13361.059322033901</v>
      </c>
      <c r="F127" s="33">
        <f t="shared" ref="F127" si="526">E127/E136</f>
        <v>0.74834451964924253</v>
      </c>
      <c r="G127" s="32">
        <v>397.23076923076917</v>
      </c>
      <c r="H127" s="33">
        <f t="shared" ref="H127" si="527">G127/G136</f>
        <v>0.71276742581090391</v>
      </c>
      <c r="I127" s="32">
        <v>867.40350877192986</v>
      </c>
      <c r="J127" s="33">
        <f t="shared" ref="J127" si="528">I127/I136</f>
        <v>0.60718671709976912</v>
      </c>
      <c r="K127" s="32">
        <v>1885.3333333333339</v>
      </c>
      <c r="L127" s="33">
        <f t="shared" ref="L127" si="529">K127/K136</f>
        <v>0.73610108730374713</v>
      </c>
      <c r="M127" s="32">
        <v>3676.9642857142867</v>
      </c>
      <c r="N127" s="33">
        <f t="shared" ref="N127" si="530">M127/M136</f>
        <v>0.71533536447676083</v>
      </c>
      <c r="O127" s="32">
        <v>9270.7656250000036</v>
      </c>
      <c r="P127" s="33">
        <f t="shared" ref="P127" si="531">O127/O136</f>
        <v>0.67874964250986691</v>
      </c>
      <c r="Q127" s="32">
        <v>13094.192307692309</v>
      </c>
      <c r="R127" s="33">
        <f t="shared" ref="R127" si="532">Q127/Q136</f>
        <v>0.65738339592766737</v>
      </c>
      <c r="S127" s="32">
        <v>52391.106060606071</v>
      </c>
      <c r="T127" s="33">
        <f t="shared" ref="T127" si="533">S127/S136</f>
        <v>0.7778133938701931</v>
      </c>
      <c r="U127" s="105"/>
      <c r="V127" s="106"/>
      <c r="W127" s="105"/>
      <c r="X127" s="106"/>
      <c r="Y127" s="105"/>
      <c r="Z127" s="106"/>
      <c r="AA127" s="107"/>
      <c r="AB127" s="107"/>
      <c r="AC127" s="107"/>
      <c r="AD127" s="107"/>
      <c r="AE127" s="107"/>
      <c r="AF127" s="107"/>
      <c r="AG127" s="107"/>
      <c r="AH127" s="107"/>
    </row>
    <row r="128" spans="2:39" s="81" customFormat="1" ht="13.5" customHeight="1" x14ac:dyDescent="0.25">
      <c r="B128" s="36"/>
      <c r="C128" s="145" t="s">
        <v>17</v>
      </c>
      <c r="D128" s="146"/>
      <c r="E128" s="32">
        <v>301.16101694915295</v>
      </c>
      <c r="F128" s="33">
        <f t="shared" ref="F128" si="534">E128/E136</f>
        <v>1.6867838929075552E-2</v>
      </c>
      <c r="G128" s="32">
        <v>4.5000000000000018</v>
      </c>
      <c r="H128" s="33">
        <f t="shared" ref="H128" si="535">G128/G136</f>
        <v>8.0745341614906849E-3</v>
      </c>
      <c r="I128" s="32">
        <v>18.754385964912281</v>
      </c>
      <c r="J128" s="33">
        <f t="shared" ref="J128" si="536">I128/I136</f>
        <v>1.3128162302893353E-2</v>
      </c>
      <c r="K128" s="32">
        <v>35.909090909090907</v>
      </c>
      <c r="L128" s="33">
        <f t="shared" ref="L128" si="537">K128/K136</f>
        <v>1.4020184332887682E-2</v>
      </c>
      <c r="M128" s="32">
        <v>59.053571428571423</v>
      </c>
      <c r="N128" s="33">
        <f t="shared" ref="N128" si="538">M128/M136</f>
        <v>1.1488582634765904E-2</v>
      </c>
      <c r="O128" s="32">
        <v>117.56249999999999</v>
      </c>
      <c r="P128" s="33">
        <f t="shared" ref="P128" si="539">O128/O136</f>
        <v>8.6072184407710323E-3</v>
      </c>
      <c r="Q128" s="32">
        <v>537.49999999999989</v>
      </c>
      <c r="R128" s="33">
        <f t="shared" ref="R128" si="540">Q128/Q136</f>
        <v>2.6984755302818186E-2</v>
      </c>
      <c r="S128" s="32">
        <v>1201.772727272727</v>
      </c>
      <c r="T128" s="33">
        <f t="shared" ref="T128" si="541">S128/S136</f>
        <v>1.7841862750126187E-2</v>
      </c>
      <c r="U128" s="105"/>
      <c r="V128" s="106"/>
      <c r="W128" s="105"/>
      <c r="X128" s="106"/>
      <c r="Y128" s="105"/>
      <c r="Z128" s="106"/>
      <c r="AA128" s="107"/>
      <c r="AB128" s="107"/>
      <c r="AC128" s="107"/>
      <c r="AD128" s="107"/>
      <c r="AE128" s="107"/>
      <c r="AF128" s="107"/>
      <c r="AG128" s="107"/>
      <c r="AH128" s="107"/>
    </row>
    <row r="129" spans="2:37" s="81" customFormat="1" ht="13.5" customHeight="1" x14ac:dyDescent="0.25">
      <c r="B129" s="36"/>
      <c r="C129" s="145" t="s">
        <v>55</v>
      </c>
      <c r="D129" s="146"/>
      <c r="E129" s="38">
        <v>-3.5564971751412449</v>
      </c>
      <c r="F129" s="33">
        <f t="shared" ref="F129" si="542">E129/E136</f>
        <v>-1.9919716738147191E-4</v>
      </c>
      <c r="G129" s="38">
        <v>-9.6153846153846173E-2</v>
      </c>
      <c r="H129" s="33">
        <f t="shared" ref="H129" si="543">G129/G136</f>
        <v>-1.7253278122843341E-4</v>
      </c>
      <c r="I129" s="38">
        <v>-1.0350877192982453</v>
      </c>
      <c r="J129" s="33">
        <f t="shared" ref="J129" si="544">I129/I136</f>
        <v>-7.2456648818588175E-4</v>
      </c>
      <c r="K129" s="38">
        <v>-0.81818181818181823</v>
      </c>
      <c r="L129" s="33">
        <f t="shared" ref="L129" si="545">K129/K136</f>
        <v>-3.1944723796452953E-4</v>
      </c>
      <c r="M129" s="38">
        <v>-3.8214285714285694</v>
      </c>
      <c r="N129" s="33">
        <f t="shared" ref="N129" si="546">M129/M136</f>
        <v>-7.4344018259446705E-4</v>
      </c>
      <c r="O129" s="38">
        <v>-0.43750000000000017</v>
      </c>
      <c r="P129" s="33">
        <f t="shared" ref="P129" si="547">O129/O136</f>
        <v>-3.2031115941200033E-5</v>
      </c>
      <c r="Q129" s="38">
        <v>-29.615384615384617</v>
      </c>
      <c r="R129" s="33">
        <f t="shared" ref="R129" si="548">Q129/Q136</f>
        <v>-1.4868165712465123E-3</v>
      </c>
      <c r="S129" s="38">
        <v>-2.3636363636363638</v>
      </c>
      <c r="T129" s="33">
        <f t="shared" ref="T129" si="549">S129/S136</f>
        <v>-3.5091223684956388E-5</v>
      </c>
      <c r="U129" s="105"/>
      <c r="V129" s="106"/>
      <c r="W129" s="105"/>
      <c r="X129" s="106"/>
      <c r="Y129" s="105"/>
      <c r="Z129" s="106"/>
      <c r="AA129" s="107"/>
      <c r="AB129" s="107"/>
      <c r="AC129" s="107"/>
      <c r="AD129" s="107"/>
      <c r="AE129" s="107"/>
      <c r="AF129" s="107"/>
      <c r="AG129" s="107"/>
      <c r="AH129" s="107"/>
    </row>
    <row r="130" spans="2:37" s="81" customFormat="1" ht="13.5" customHeight="1" x14ac:dyDescent="0.25">
      <c r="B130" s="36"/>
      <c r="C130" s="145" t="s">
        <v>56</v>
      </c>
      <c r="D130" s="146"/>
      <c r="E130" s="39">
        <v>205.66101694915253</v>
      </c>
      <c r="F130" s="33">
        <f t="shared" ref="F130" si="550">E130/E136</f>
        <v>1.1518944061986237E-2</v>
      </c>
      <c r="G130" s="39">
        <v>2.2115384615384617</v>
      </c>
      <c r="H130" s="33">
        <f t="shared" ref="H130" si="551">G130/G136</f>
        <v>3.968253968253968E-3</v>
      </c>
      <c r="I130" s="39">
        <v>93.035087719298247</v>
      </c>
      <c r="J130" s="33">
        <f t="shared" ref="J130" si="552">I130/I136</f>
        <v>6.5125018421181902E-2</v>
      </c>
      <c r="K130" s="39">
        <v>8.4545454545454568</v>
      </c>
      <c r="L130" s="33">
        <f t="shared" ref="L130" si="553">K130/K136</f>
        <v>3.3009547923001392E-3</v>
      </c>
      <c r="M130" s="39">
        <v>18.160714285714288</v>
      </c>
      <c r="N130" s="33">
        <f t="shared" ref="N130" si="554">M130/M136</f>
        <v>3.5330778770961378E-3</v>
      </c>
      <c r="O130" s="39">
        <v>30.031250000000004</v>
      </c>
      <c r="P130" s="33">
        <f t="shared" ref="P130" si="555">O130/O136</f>
        <v>2.1987073156780872E-3</v>
      </c>
      <c r="Q130" s="39">
        <v>29.03846153846154</v>
      </c>
      <c r="R130" s="33">
        <f t="shared" ref="R130" si="556">Q130/Q136</f>
        <v>1.4578526120663854E-3</v>
      </c>
      <c r="S130" s="39">
        <v>960.80303030303037</v>
      </c>
      <c r="T130" s="33">
        <f t="shared" ref="T130" si="557">S130/S136</f>
        <v>1.4264357484193201E-2</v>
      </c>
      <c r="U130" s="105"/>
      <c r="V130" s="106"/>
      <c r="W130" s="105"/>
      <c r="X130" s="106"/>
      <c r="Y130" s="105"/>
      <c r="Z130" s="106"/>
      <c r="AA130" s="107"/>
      <c r="AB130" s="107"/>
      <c r="AC130" s="107"/>
      <c r="AD130" s="107"/>
      <c r="AE130" s="107"/>
      <c r="AF130" s="107"/>
      <c r="AG130" s="107"/>
      <c r="AH130" s="107"/>
    </row>
    <row r="131" spans="2:37" s="81" customFormat="1" ht="13.5" customHeight="1" x14ac:dyDescent="0.25">
      <c r="B131" s="37"/>
      <c r="C131" s="145" t="s">
        <v>57</v>
      </c>
      <c r="D131" s="146"/>
      <c r="E131" s="39">
        <v>2818.4915254237299</v>
      </c>
      <c r="F131" s="33">
        <f t="shared" ref="F131" si="558">E131/E136</f>
        <v>0.15786193563637335</v>
      </c>
      <c r="G131" s="39">
        <v>70.076923076923094</v>
      </c>
      <c r="H131" s="33">
        <f t="shared" ref="H131" si="559">G131/G136</f>
        <v>0.12574189095928229</v>
      </c>
      <c r="I131" s="39">
        <v>286.57894736842115</v>
      </c>
      <c r="J131" s="33">
        <f t="shared" ref="J131" si="560">I131/I136</f>
        <v>0.20060667092400655</v>
      </c>
      <c r="K131" s="39">
        <v>359.63636363636363</v>
      </c>
      <c r="L131" s="33">
        <f t="shared" ref="L131" si="561">K131/K136</f>
        <v>0.14041480815418653</v>
      </c>
      <c r="M131" s="39">
        <v>725.21428571428578</v>
      </c>
      <c r="N131" s="33">
        <f t="shared" ref="N131" si="562">M131/M136</f>
        <v>0.14108688175479681</v>
      </c>
      <c r="O131" s="39">
        <v>1946.2812500000002</v>
      </c>
      <c r="P131" s="33">
        <f t="shared" ref="P131" si="563">O131/O136</f>
        <v>0.14249499513813418</v>
      </c>
      <c r="Q131" s="39">
        <v>3444.5</v>
      </c>
      <c r="R131" s="33">
        <f t="shared" ref="R131" si="564">Q131/Q136</f>
        <v>0.17292835281964142</v>
      </c>
      <c r="S131" s="39">
        <v>10775.272727272726</v>
      </c>
      <c r="T131" s="33">
        <f t="shared" ref="T131" si="565">S131/S136</f>
        <v>0.15997279080501961</v>
      </c>
      <c r="U131" s="105"/>
      <c r="V131" s="106"/>
      <c r="W131" s="105"/>
      <c r="X131" s="106"/>
      <c r="Y131" s="105"/>
      <c r="Z131" s="106"/>
      <c r="AA131" s="107"/>
      <c r="AB131" s="107"/>
      <c r="AC131" s="107"/>
      <c r="AD131" s="107"/>
      <c r="AE131" s="107"/>
      <c r="AF131" s="107"/>
      <c r="AG131" s="107"/>
      <c r="AH131" s="107"/>
    </row>
    <row r="132" spans="2:37" s="81" customFormat="1" ht="13.5" customHeight="1" x14ac:dyDescent="0.25">
      <c r="B132" s="31" t="s">
        <v>58</v>
      </c>
      <c r="C132" s="145" t="s">
        <v>59</v>
      </c>
      <c r="D132" s="146"/>
      <c r="E132" s="39">
        <v>3.9548022598870053E-2</v>
      </c>
      <c r="F132" s="33">
        <f t="shared" ref="F132" si="566">E132/E136</f>
        <v>2.2150598437971447E-6</v>
      </c>
      <c r="G132" s="39">
        <v>3.8461538461538457E-2</v>
      </c>
      <c r="H132" s="33">
        <f t="shared" ref="H132" si="567">G132/G136</f>
        <v>6.9013112491373338E-5</v>
      </c>
      <c r="I132" s="39">
        <v>1.7543859649122806E-2</v>
      </c>
      <c r="J132" s="33">
        <f t="shared" ref="J132" si="568">I132/I136</f>
        <v>1.2280787935353932E-5</v>
      </c>
      <c r="K132" s="39">
        <v>0</v>
      </c>
      <c r="L132" s="33">
        <f t="shared" ref="L132" si="569">K132/K136</f>
        <v>0</v>
      </c>
      <c r="M132" s="39">
        <v>0</v>
      </c>
      <c r="N132" s="33">
        <f t="shared" ref="N132" si="570">M132/M136</f>
        <v>0</v>
      </c>
      <c r="O132" s="39">
        <v>0</v>
      </c>
      <c r="P132" s="33">
        <f t="shared" ref="P132" si="571">O132/O136</f>
        <v>0</v>
      </c>
      <c r="Q132" s="39">
        <v>0.15384615384615383</v>
      </c>
      <c r="R132" s="33">
        <f t="shared" ref="R132" si="572">Q132/Q136</f>
        <v>7.7237224480338292E-6</v>
      </c>
      <c r="S132" s="39">
        <v>0.10606060606060611</v>
      </c>
      <c r="T132" s="33">
        <f t="shared" ref="T132" si="573">S132/S136</f>
        <v>1.5746061909916335E-6</v>
      </c>
      <c r="U132" s="105"/>
      <c r="V132" s="106"/>
      <c r="W132" s="105"/>
      <c r="X132" s="106"/>
      <c r="Y132" s="105"/>
      <c r="Z132" s="106"/>
      <c r="AA132" s="107"/>
      <c r="AB132" s="107"/>
      <c r="AC132" s="107"/>
      <c r="AD132" s="107"/>
      <c r="AE132" s="107"/>
      <c r="AF132" s="107"/>
      <c r="AG132" s="107"/>
      <c r="AH132" s="107"/>
    </row>
    <row r="133" spans="2:37" s="81" customFormat="1" ht="13.5" customHeight="1" x14ac:dyDescent="0.25">
      <c r="B133" s="41" t="s">
        <v>60</v>
      </c>
      <c r="C133" s="145" t="s">
        <v>24</v>
      </c>
      <c r="D133" s="146"/>
      <c r="E133" s="39">
        <v>9.0734463276836195</v>
      </c>
      <c r="F133" s="33">
        <f t="shared" ref="F133" si="574">E133/E136</f>
        <v>5.0819801559117371E-4</v>
      </c>
      <c r="G133" s="39">
        <v>0.28846153846153855</v>
      </c>
      <c r="H133" s="33">
        <f t="shared" ref="H133" si="575">G133/G136</f>
        <v>5.1759834368530024E-4</v>
      </c>
      <c r="I133" s="39">
        <v>1.1403508771929827</v>
      </c>
      <c r="J133" s="33">
        <f t="shared" ref="J133" si="576">I133/I136</f>
        <v>7.982512157980057E-4</v>
      </c>
      <c r="K133" s="39">
        <v>4.2424242424242431</v>
      </c>
      <c r="L133" s="33">
        <f t="shared" ref="L133" si="577">K133/K136</f>
        <v>1.656393085742005E-3</v>
      </c>
      <c r="M133" s="39">
        <v>1.8928571428571437</v>
      </c>
      <c r="N133" s="33">
        <f t="shared" ref="N133" si="578">M133/M136</f>
        <v>3.6824607175239989E-4</v>
      </c>
      <c r="O133" s="39">
        <v>4.1875</v>
      </c>
      <c r="P133" s="33">
        <f t="shared" ref="P133" si="579">O133/O136</f>
        <v>3.0658353829434305E-4</v>
      </c>
      <c r="Q133" s="39">
        <v>28.461538461538471</v>
      </c>
      <c r="R133" s="33">
        <f t="shared" ref="R133" si="580">Q133/Q136</f>
        <v>1.4288886528862588E-3</v>
      </c>
      <c r="S133" s="39">
        <v>28.454545454545457</v>
      </c>
      <c r="T133" s="33">
        <f t="shared" ref="T133" si="581">S133/S136</f>
        <v>4.2244434666889808E-4</v>
      </c>
      <c r="U133" s="105"/>
      <c r="V133" s="106"/>
      <c r="W133" s="105"/>
      <c r="X133" s="106"/>
      <c r="Y133" s="105"/>
      <c r="Z133" s="106"/>
      <c r="AA133" s="107"/>
      <c r="AB133" s="107"/>
      <c r="AC133" s="107"/>
      <c r="AD133" s="107"/>
      <c r="AE133" s="107"/>
      <c r="AF133" s="107"/>
      <c r="AG133" s="107"/>
      <c r="AH133" s="107"/>
    </row>
    <row r="134" spans="2:37" s="81" customFormat="1" ht="13.5" customHeight="1" x14ac:dyDescent="0.25">
      <c r="B134" s="31" t="s">
        <v>61</v>
      </c>
      <c r="C134" s="145" t="s">
        <v>62</v>
      </c>
      <c r="D134" s="146"/>
      <c r="E134" s="39">
        <v>3.370056497175141</v>
      </c>
      <c r="F134" s="33">
        <f t="shared" ref="F134" si="582">E134/E136</f>
        <v>1.8875474240357098E-4</v>
      </c>
      <c r="G134" s="39">
        <v>0.59615384615384603</v>
      </c>
      <c r="H134" s="33">
        <f t="shared" ref="H134" si="583">G134/G136</f>
        <v>1.0697032436162868E-3</v>
      </c>
      <c r="I134" s="39">
        <v>0</v>
      </c>
      <c r="J134" s="33">
        <f t="shared" ref="J134" si="584">I134/I136</f>
        <v>0</v>
      </c>
      <c r="K134" s="39">
        <v>0</v>
      </c>
      <c r="L134" s="33">
        <f t="shared" ref="L134" si="585">K134/K136</f>
        <v>0</v>
      </c>
      <c r="M134" s="39">
        <v>20.749999999999993</v>
      </c>
      <c r="N134" s="33">
        <f t="shared" ref="N134" si="586">M134/M136</f>
        <v>4.0368107110970598E-3</v>
      </c>
      <c r="O134" s="39">
        <v>0</v>
      </c>
      <c r="P134" s="33">
        <f t="shared" ref="P134" si="587">O134/O136</f>
        <v>0</v>
      </c>
      <c r="Q134" s="39">
        <v>0</v>
      </c>
      <c r="R134" s="33">
        <f t="shared" ref="R134" si="588">Q134/Q136</f>
        <v>0</v>
      </c>
      <c r="S134" s="39">
        <v>0</v>
      </c>
      <c r="T134" s="33">
        <f t="shared" ref="T134" si="589">S134/S136</f>
        <v>0</v>
      </c>
      <c r="U134" s="105"/>
      <c r="V134" s="106"/>
      <c r="W134" s="105"/>
      <c r="X134" s="106"/>
      <c r="Y134" s="105"/>
      <c r="Z134" s="106"/>
      <c r="AA134" s="107"/>
      <c r="AB134" s="107"/>
      <c r="AC134" s="107"/>
      <c r="AD134" s="107"/>
      <c r="AE134" s="107"/>
      <c r="AF134" s="107"/>
      <c r="AG134" s="107"/>
      <c r="AH134" s="107"/>
    </row>
    <row r="135" spans="2:37" s="81" customFormat="1" ht="13.5" customHeight="1" x14ac:dyDescent="0.25">
      <c r="B135" s="41" t="s">
        <v>63</v>
      </c>
      <c r="C135" s="145" t="s">
        <v>64</v>
      </c>
      <c r="D135" s="146"/>
      <c r="E135" s="39">
        <v>20.709039548022623</v>
      </c>
      <c r="F135" s="33">
        <f t="shared" ref="F135" si="590">E135/E136</f>
        <v>1.1599002653483491E-3</v>
      </c>
      <c r="G135" s="39">
        <v>0</v>
      </c>
      <c r="H135" s="33">
        <f t="shared" ref="H135" si="591">G135/G136</f>
        <v>0</v>
      </c>
      <c r="I135" s="39">
        <v>0</v>
      </c>
      <c r="J135" s="33">
        <f t="shared" ref="J135" si="592">I135/I136</f>
        <v>0</v>
      </c>
      <c r="K135" s="39">
        <v>41.363636363636374</v>
      </c>
      <c r="L135" s="33">
        <f t="shared" ref="L135" si="593">K135/K136</f>
        <v>1.6149832585984552E-2</v>
      </c>
      <c r="M135" s="39">
        <v>88.214285714285637</v>
      </c>
      <c r="N135" s="33">
        <f t="shared" ref="N135" si="594">M135/M136</f>
        <v>1.7161656551479748E-2</v>
      </c>
      <c r="O135" s="39">
        <v>5.25</v>
      </c>
      <c r="P135" s="33">
        <f t="shared" ref="P135" si="595">O135/O136</f>
        <v>3.8437339129440023E-4</v>
      </c>
      <c r="Q135" s="39">
        <v>0</v>
      </c>
      <c r="R135" s="33">
        <f t="shared" ref="R135" si="596">Q135/Q136</f>
        <v>0</v>
      </c>
      <c r="S135" s="39">
        <v>10.454545454545451</v>
      </c>
      <c r="T135" s="33">
        <f t="shared" ref="T135" si="597">S135/S136</f>
        <v>1.5521118168346088E-4</v>
      </c>
      <c r="U135" s="105"/>
      <c r="V135" s="106"/>
      <c r="W135" s="105"/>
      <c r="X135" s="106"/>
      <c r="Y135" s="105"/>
      <c r="Z135" s="106"/>
      <c r="AA135" s="107"/>
      <c r="AB135" s="107"/>
      <c r="AC135" s="107"/>
      <c r="AD135" s="107"/>
      <c r="AE135" s="107"/>
      <c r="AF135" s="107"/>
      <c r="AG135" s="107"/>
      <c r="AH135" s="107"/>
    </row>
    <row r="136" spans="2:37" s="81" customFormat="1" ht="13.5" customHeight="1" x14ac:dyDescent="0.25">
      <c r="B136" s="147" t="s">
        <v>65</v>
      </c>
      <c r="C136" s="148"/>
      <c r="D136" s="149"/>
      <c r="E136" s="42">
        <f t="shared" ref="E136" si="598">SUM(E123:E126,E132,E134)</f>
        <v>17854.155367231633</v>
      </c>
      <c r="F136" s="33">
        <f t="shared" ref="F136" si="599">E136/E136</f>
        <v>1</v>
      </c>
      <c r="G136" s="42">
        <f t="shared" ref="G136" si="600">SUM(G123:G126,G132,G134)</f>
        <v>557.30769230769238</v>
      </c>
      <c r="H136" s="33">
        <f t="shared" ref="H136" si="601">G136/G136</f>
        <v>1</v>
      </c>
      <c r="I136" s="42">
        <f t="shared" ref="I136" si="602">SUM(I123:I126,I132,I134)</f>
        <v>1428.5614035087719</v>
      </c>
      <c r="J136" s="33">
        <f t="shared" ref="J136" si="603">I136/I136</f>
        <v>1</v>
      </c>
      <c r="K136" s="42">
        <f t="shared" ref="K136" si="604">SUM(K123:K126,K132,K134)</f>
        <v>2561.2424242424245</v>
      </c>
      <c r="L136" s="33">
        <f t="shared" ref="L136" si="605">K136/K136</f>
        <v>1</v>
      </c>
      <c r="M136" s="42">
        <f t="shared" ref="M136" si="606">SUM(M123:M126,M132,M134)</f>
        <v>5140.1964285714275</v>
      </c>
      <c r="N136" s="33">
        <f t="shared" ref="N136" si="607">M136/M136</f>
        <v>1</v>
      </c>
      <c r="O136" s="42">
        <f t="shared" ref="O136" si="608">SUM(O123:O126,O132,O134)</f>
        <v>13658.593750000002</v>
      </c>
      <c r="P136" s="33">
        <f t="shared" ref="P136" si="609">O136/O136</f>
        <v>1</v>
      </c>
      <c r="Q136" s="42">
        <f t="shared" ref="Q136" si="610">SUM(Q123:Q126,Q132,Q134)</f>
        <v>19918.653846153848</v>
      </c>
      <c r="R136" s="33">
        <f t="shared" ref="R136" si="611">Q136/Q136</f>
        <v>1</v>
      </c>
      <c r="S136" s="42">
        <f t="shared" ref="S136" si="612">SUM(S123:S126,S132,S134)</f>
        <v>67356.909090909103</v>
      </c>
      <c r="T136" s="33">
        <f t="shared" ref="T136" si="613">S136/S136</f>
        <v>1</v>
      </c>
      <c r="U136" s="105"/>
      <c r="V136" s="106"/>
      <c r="W136" s="105"/>
      <c r="X136" s="106"/>
      <c r="Y136" s="105"/>
      <c r="Z136" s="106"/>
      <c r="AA136" s="107"/>
      <c r="AB136" s="107"/>
      <c r="AC136" s="107"/>
      <c r="AD136" s="107"/>
      <c r="AE136" s="107"/>
      <c r="AF136" s="107"/>
      <c r="AG136" s="107"/>
      <c r="AH136" s="107"/>
    </row>
    <row r="137" spans="2:37" s="81" customFormat="1" ht="13.5" customHeight="1" x14ac:dyDescent="0.25">
      <c r="B137" s="147" t="s">
        <v>66</v>
      </c>
      <c r="C137" s="148"/>
      <c r="D137" s="149"/>
      <c r="E137" s="42">
        <f t="shared" ref="E137" si="614">SUM(E127:E131,E133,E135)</f>
        <v>16712.598870056499</v>
      </c>
      <c r="F137" s="33">
        <f t="shared" ref="F137" si="615">E137/E136</f>
        <v>0.93606213939023553</v>
      </c>
      <c r="G137" s="42">
        <f t="shared" ref="G137" si="616">SUM(G127:G131,G133,G135)</f>
        <v>474.2115384615384</v>
      </c>
      <c r="H137" s="33">
        <f t="shared" ref="H137" si="617">G137/G136</f>
        <v>0.85089717046238766</v>
      </c>
      <c r="I137" s="42">
        <f t="shared" ref="I137" si="618">SUM(I127:I131,I133,I135)</f>
        <v>1265.8771929824563</v>
      </c>
      <c r="J137" s="33">
        <f t="shared" ref="J137" si="619">I137/I136</f>
        <v>0.88612025347546308</v>
      </c>
      <c r="K137" s="42">
        <f t="shared" ref="K137" si="620">SUM(K127:K131,K133,K135)</f>
        <v>2334.1212121212129</v>
      </c>
      <c r="L137" s="33">
        <f t="shared" ref="L137" si="621">K137/K136</f>
        <v>0.91132381301688359</v>
      </c>
      <c r="M137" s="42">
        <f t="shared" ref="M137" si="622">SUM(M127:M131,M133,M135)</f>
        <v>4565.6785714285716</v>
      </c>
      <c r="N137" s="33">
        <f t="shared" ref="N137" si="623">M137/M136</f>
        <v>0.88823036918405729</v>
      </c>
      <c r="O137" s="42">
        <f t="shared" ref="O137" si="624">SUM(O127:O131,O133,O135)</f>
        <v>11373.640625000004</v>
      </c>
      <c r="P137" s="33">
        <f t="shared" ref="P137" si="625">O137/O136</f>
        <v>0.83270948921809773</v>
      </c>
      <c r="Q137" s="42">
        <f t="shared" ref="Q137" si="626">SUM(Q127:Q131,Q133,Q135)</f>
        <v>17104.076923076922</v>
      </c>
      <c r="R137" s="33">
        <f t="shared" ref="R137" si="627">Q137/Q136</f>
        <v>0.85869642874383301</v>
      </c>
      <c r="S137" s="42">
        <f t="shared" ref="S137" si="628">SUM(S127:S131,S133,S135)</f>
        <v>65365.500000000007</v>
      </c>
      <c r="T137" s="33">
        <f t="shared" ref="T137" si="629">S137/S136</f>
        <v>0.97043496921419947</v>
      </c>
      <c r="U137" s="105"/>
      <c r="V137" s="106"/>
      <c r="W137" s="105"/>
      <c r="X137" s="106"/>
      <c r="Y137" s="105"/>
      <c r="Z137" s="106"/>
      <c r="AA137" s="107"/>
      <c r="AB137" s="107"/>
      <c r="AC137" s="107"/>
      <c r="AD137" s="107"/>
      <c r="AE137" s="107"/>
      <c r="AF137" s="107"/>
      <c r="AG137" s="107"/>
      <c r="AH137" s="107"/>
    </row>
    <row r="138" spans="2:37" s="81" customFormat="1" ht="13.5" customHeight="1" x14ac:dyDescent="0.25">
      <c r="B138" s="147" t="s">
        <v>67</v>
      </c>
      <c r="C138" s="148"/>
      <c r="D138" s="149"/>
      <c r="E138" s="42">
        <f t="shared" ref="E138" si="630">E136-E137</f>
        <v>1141.5564971751337</v>
      </c>
      <c r="F138" s="33">
        <f t="shared" ref="F138" si="631">E138/E136</f>
        <v>6.3937860609764433E-2</v>
      </c>
      <c r="G138" s="42">
        <f t="shared" ref="G138" si="632">G136-G137</f>
        <v>83.096153846153982</v>
      </c>
      <c r="H138" s="33">
        <f t="shared" ref="H138" si="633">G138/G136</f>
        <v>0.14910282953761236</v>
      </c>
      <c r="I138" s="42">
        <f t="shared" ref="I138" si="634">I136-I137</f>
        <v>162.68421052631561</v>
      </c>
      <c r="J138" s="33">
        <f t="shared" ref="J138" si="635">I138/I136</f>
        <v>0.11387974652453689</v>
      </c>
      <c r="K138" s="42">
        <f t="shared" ref="K138" si="636">K136-K137</f>
        <v>227.12121212121156</v>
      </c>
      <c r="L138" s="33">
        <f t="shared" ref="L138" si="637">K138/K136</f>
        <v>8.8676186983116398E-2</v>
      </c>
      <c r="M138" s="42">
        <f t="shared" ref="M138" si="638">M136-M137</f>
        <v>574.51785714285597</v>
      </c>
      <c r="N138" s="33">
        <f t="shared" ref="N138" si="639">M138/M136</f>
        <v>0.11176963081594277</v>
      </c>
      <c r="O138" s="42">
        <f t="shared" ref="O138" si="640">O136-O137</f>
        <v>2284.9531249999982</v>
      </c>
      <c r="P138" s="33">
        <f t="shared" ref="P138" si="641">O138/O136</f>
        <v>0.16729051078190227</v>
      </c>
      <c r="Q138" s="42">
        <f t="shared" ref="Q138" si="642">Q136-Q137</f>
        <v>2814.5769230769256</v>
      </c>
      <c r="R138" s="33">
        <f t="shared" ref="R138" si="643">Q138/Q136</f>
        <v>0.14130357125616702</v>
      </c>
      <c r="S138" s="42">
        <f t="shared" ref="S138" si="644">S136-S137</f>
        <v>1991.4090909090955</v>
      </c>
      <c r="T138" s="33">
        <f t="shared" ref="T138" si="645">S138/S136</f>
        <v>2.9565030785800535E-2</v>
      </c>
      <c r="U138" s="105"/>
      <c r="V138" s="106"/>
      <c r="W138" s="105"/>
      <c r="X138" s="106"/>
      <c r="Y138" s="105"/>
      <c r="Z138" s="106"/>
      <c r="AA138" s="107"/>
      <c r="AB138" s="107"/>
      <c r="AC138" s="107"/>
      <c r="AD138" s="107"/>
      <c r="AE138" s="107"/>
      <c r="AF138" s="107"/>
      <c r="AG138" s="107"/>
      <c r="AH138" s="107"/>
    </row>
    <row r="139" spans="2:37" s="81" customFormat="1" ht="13.5" customHeight="1" x14ac:dyDescent="0.25">
      <c r="B139" s="147" t="s">
        <v>68</v>
      </c>
      <c r="C139" s="148"/>
      <c r="D139" s="149"/>
      <c r="E139" s="42">
        <v>354</v>
      </c>
      <c r="F139" s="43"/>
      <c r="G139" s="42">
        <v>52</v>
      </c>
      <c r="H139" s="43"/>
      <c r="I139" s="42">
        <v>57</v>
      </c>
      <c r="J139" s="43"/>
      <c r="K139" s="42">
        <v>33</v>
      </c>
      <c r="L139" s="43"/>
      <c r="M139" s="42">
        <v>56</v>
      </c>
      <c r="N139" s="43"/>
      <c r="O139" s="42">
        <v>64</v>
      </c>
      <c r="P139" s="43"/>
      <c r="Q139" s="42">
        <v>26</v>
      </c>
      <c r="R139" s="43"/>
      <c r="S139" s="42">
        <v>66</v>
      </c>
      <c r="T139" s="43"/>
      <c r="U139" s="105"/>
      <c r="V139" s="106"/>
      <c r="W139" s="105"/>
      <c r="X139" s="106"/>
      <c r="Y139" s="105"/>
      <c r="Z139" s="106"/>
      <c r="AA139" s="107"/>
      <c r="AB139" s="107"/>
      <c r="AC139" s="107"/>
      <c r="AD139" s="107"/>
      <c r="AE139" s="107"/>
      <c r="AF139" s="107"/>
      <c r="AG139" s="107"/>
      <c r="AH139" s="107"/>
    </row>
    <row r="140" spans="2:37" s="81" customFormat="1" ht="13.5" customHeight="1" x14ac:dyDescent="0.25">
      <c r="B140" s="45"/>
      <c r="C140" s="46"/>
      <c r="D140" s="47"/>
      <c r="E140" s="48"/>
      <c r="F140" s="49"/>
      <c r="G140" s="48"/>
      <c r="H140" s="49"/>
      <c r="I140" s="48"/>
      <c r="J140" s="49"/>
      <c r="K140" s="48"/>
      <c r="L140" s="49"/>
      <c r="M140" s="48"/>
      <c r="N140" s="49"/>
      <c r="O140" s="48"/>
      <c r="P140" s="49"/>
      <c r="Q140" s="48"/>
      <c r="R140" s="49"/>
      <c r="S140" s="48"/>
      <c r="T140" s="49"/>
      <c r="U140" s="105"/>
      <c r="V140" s="106"/>
      <c r="W140" s="105"/>
      <c r="X140" s="106"/>
      <c r="Y140" s="105"/>
      <c r="Z140" s="106"/>
      <c r="AA140" s="107"/>
      <c r="AB140" s="107"/>
      <c r="AC140" s="107"/>
      <c r="AD140" s="107"/>
      <c r="AE140" s="107"/>
      <c r="AF140" s="107"/>
      <c r="AG140" s="107"/>
      <c r="AH140" s="107"/>
    </row>
    <row r="141" spans="2:37" s="81" customFormat="1" ht="13.5" customHeight="1" x14ac:dyDescent="0.25">
      <c r="B141" s="54" t="s">
        <v>33</v>
      </c>
      <c r="C141" s="55"/>
      <c r="D141" s="56"/>
      <c r="E141" s="53">
        <v>236.20338983050831</v>
      </c>
      <c r="F141" s="43"/>
      <c r="G141" s="53">
        <v>5.25</v>
      </c>
      <c r="H141" s="43"/>
      <c r="I141" s="53">
        <v>17.719298245614031</v>
      </c>
      <c r="J141" s="43"/>
      <c r="K141" s="53">
        <v>35.848484848484844</v>
      </c>
      <c r="L141" s="43"/>
      <c r="M141" s="53">
        <v>68.464285714285708</v>
      </c>
      <c r="N141" s="43"/>
      <c r="O141" s="53">
        <v>139.046875</v>
      </c>
      <c r="P141" s="43"/>
      <c r="Q141" s="53">
        <v>245.11538461538464</v>
      </c>
      <c r="R141" s="43"/>
      <c r="S141" s="53">
        <v>940.06060606060635</v>
      </c>
      <c r="T141" s="43"/>
      <c r="U141" s="108"/>
      <c r="V141" s="109"/>
      <c r="W141" s="108"/>
      <c r="X141" s="109"/>
      <c r="Y141" s="108"/>
      <c r="Z141" s="109"/>
      <c r="AA141" s="110"/>
      <c r="AB141" s="110"/>
      <c r="AC141" s="110"/>
      <c r="AD141" s="110"/>
      <c r="AE141" s="110"/>
      <c r="AF141" s="110"/>
      <c r="AG141" s="110"/>
      <c r="AH141" s="110"/>
      <c r="AI141" s="111"/>
      <c r="AJ141" s="111"/>
      <c r="AK141" s="111"/>
    </row>
    <row r="142" spans="2:37" ht="13.5" customHeight="1" x14ac:dyDescent="0.25">
      <c r="B142" s="54" t="s">
        <v>34</v>
      </c>
      <c r="C142" s="55"/>
      <c r="D142" s="56"/>
      <c r="E142" s="53">
        <f>E136/E141</f>
        <v>75.588057309605844</v>
      </c>
      <c r="F142" s="43"/>
      <c r="G142" s="53">
        <f>G136/G141</f>
        <v>106.15384615384616</v>
      </c>
      <c r="H142" s="43"/>
      <c r="I142" s="53">
        <f>I136/I141</f>
        <v>80.621782178217842</v>
      </c>
      <c r="J142" s="43"/>
      <c r="K142" s="53">
        <f>K136/K141</f>
        <v>71.446322907861386</v>
      </c>
      <c r="L142" s="43"/>
      <c r="M142" s="53">
        <f>M136/M141</f>
        <v>75.078508085550325</v>
      </c>
      <c r="N142" s="43"/>
      <c r="O142" s="53">
        <f>O136/O141</f>
        <v>98.230138217777295</v>
      </c>
      <c r="P142" s="43"/>
      <c r="Q142" s="53">
        <f>Q136/Q141</f>
        <v>81.262356817825193</v>
      </c>
      <c r="R142" s="43"/>
      <c r="S142" s="53">
        <f>S136/S141</f>
        <v>71.651666559216025</v>
      </c>
      <c r="T142" s="43"/>
    </row>
    <row r="143" spans="2:37" ht="13.5" customHeight="1" x14ac:dyDescent="0.25">
      <c r="B143" s="54" t="s">
        <v>35</v>
      </c>
      <c r="C143" s="55"/>
      <c r="D143" s="56"/>
      <c r="E143" s="53">
        <f>E137/E141</f>
        <v>70.755118637581376</v>
      </c>
      <c r="F143" s="43"/>
      <c r="G143" s="53">
        <f>G137/G141</f>
        <v>90.326007326007314</v>
      </c>
      <c r="H143" s="43"/>
      <c r="I143" s="53">
        <f>I137/I141</f>
        <v>71.440594059405967</v>
      </c>
      <c r="J143" s="43"/>
      <c r="K143" s="53">
        <f>K137/K141</f>
        <v>65.110735418427751</v>
      </c>
      <c r="L143" s="43"/>
      <c r="M143" s="53">
        <f>M137/M141</f>
        <v>66.687010954616596</v>
      </c>
      <c r="N143" s="43"/>
      <c r="O143" s="53">
        <f>O137/O141</f>
        <v>81.797168221148468</v>
      </c>
      <c r="P143" s="43"/>
      <c r="Q143" s="53">
        <f>Q137/Q141</f>
        <v>69.779695590773571</v>
      </c>
      <c r="R143" s="43"/>
      <c r="S143" s="53">
        <f>S137/S141</f>
        <v>69.533282831538898</v>
      </c>
      <c r="T143" s="43"/>
    </row>
    <row r="144" spans="2:37" ht="13.5" customHeight="1" x14ac:dyDescent="0.25">
      <c r="B144" s="54" t="s">
        <v>36</v>
      </c>
      <c r="C144" s="55"/>
      <c r="D144" s="56"/>
      <c r="E144" s="53">
        <v>3.4143877551020396</v>
      </c>
      <c r="F144" s="43"/>
      <c r="G144" s="53">
        <v>1.3024390243902442</v>
      </c>
      <c r="H144" s="43"/>
      <c r="I144" s="53">
        <v>2.3364444444444441</v>
      </c>
      <c r="J144" s="43"/>
      <c r="K144" s="53">
        <v>2.5172413793103452</v>
      </c>
      <c r="L144" s="43"/>
      <c r="M144" s="53">
        <v>2.2665909090909091</v>
      </c>
      <c r="N144" s="43"/>
      <c r="O144" s="53">
        <v>3.4656896551724139</v>
      </c>
      <c r="P144" s="43"/>
      <c r="Q144" s="53">
        <v>3.8652173913043475</v>
      </c>
      <c r="R144" s="43"/>
      <c r="S144" s="53">
        <v>7.0861111111111095</v>
      </c>
      <c r="T144" s="43"/>
    </row>
    <row r="145" spans="2:26" ht="13.5" customHeight="1" x14ac:dyDescent="0.25">
      <c r="B145" s="54" t="s">
        <v>37</v>
      </c>
      <c r="C145" s="55"/>
      <c r="D145" s="56"/>
      <c r="E145" s="53">
        <f>E127/E144</f>
        <v>3913.1640224719008</v>
      </c>
      <c r="F145" s="43"/>
      <c r="G145" s="53">
        <f>G127/G144</f>
        <v>304.9899164505905</v>
      </c>
      <c r="H145" s="43"/>
      <c r="I145" s="53">
        <f>I127/I144</f>
        <v>371.24936175325138</v>
      </c>
      <c r="J145" s="43"/>
      <c r="K145" s="53">
        <f>K127/K144</f>
        <v>748.96803652968049</v>
      </c>
      <c r="L145" s="43"/>
      <c r="M145" s="53">
        <f>M127/M144</f>
        <v>1622.2443454469931</v>
      </c>
      <c r="N145" s="43"/>
      <c r="O145" s="53">
        <f>O127/O144</f>
        <v>2675.0132145166917</v>
      </c>
      <c r="P145" s="43"/>
      <c r="Q145" s="53">
        <f>Q127/Q144</f>
        <v>3387.6987972657271</v>
      </c>
      <c r="R145" s="43"/>
      <c r="S145" s="53">
        <f>S127/S144</f>
        <v>7393.4920352090121</v>
      </c>
      <c r="T145" s="43"/>
    </row>
    <row r="146" spans="2:26" s="81" customFormat="1" ht="13.5" customHeight="1" x14ac:dyDescent="0.25">
      <c r="B146" s="100" t="s">
        <v>38</v>
      </c>
      <c r="C146" s="101"/>
      <c r="D146" s="47"/>
      <c r="E146" s="102"/>
      <c r="F146" s="103"/>
      <c r="G146" s="102"/>
      <c r="H146" s="103"/>
      <c r="I146" s="102"/>
      <c r="J146" s="103"/>
      <c r="K146" s="102"/>
      <c r="L146" s="103"/>
      <c r="M146" s="102"/>
      <c r="N146" s="103"/>
      <c r="O146" s="102"/>
      <c r="P146" s="103"/>
      <c r="Q146" s="102"/>
      <c r="R146" s="103"/>
      <c r="S146" s="102"/>
      <c r="T146" s="103"/>
      <c r="U146" s="102"/>
      <c r="V146" s="103"/>
      <c r="W146" s="102"/>
      <c r="X146" s="103"/>
      <c r="Y146" s="85"/>
      <c r="Z146" s="84"/>
    </row>
    <row r="147" spans="2:26" s="81" customFormat="1" ht="13.5" customHeight="1" x14ac:dyDescent="0.25">
      <c r="B147" s="100"/>
      <c r="C147" s="101"/>
      <c r="D147" s="47"/>
      <c r="E147" s="102"/>
      <c r="F147" s="103"/>
      <c r="G147" s="102"/>
      <c r="H147" s="103"/>
      <c r="I147" s="102"/>
      <c r="J147" s="103"/>
      <c r="K147" s="102"/>
      <c r="L147" s="103"/>
      <c r="M147" s="102"/>
      <c r="N147" s="103"/>
      <c r="O147" s="102"/>
      <c r="P147" s="103"/>
      <c r="Q147" s="102"/>
      <c r="R147" s="103"/>
      <c r="S147" s="102"/>
      <c r="T147" s="103"/>
      <c r="U147" s="102"/>
      <c r="V147" s="103"/>
      <c r="W147" s="102"/>
      <c r="X147" s="103"/>
      <c r="Y147" s="85"/>
      <c r="Z147" s="84"/>
    </row>
    <row r="148" spans="2:26" s="81" customFormat="1" ht="13.5" customHeight="1" x14ac:dyDescent="0.25">
      <c r="B148" s="76" t="s">
        <v>80</v>
      </c>
      <c r="C148" s="77"/>
      <c r="D148" s="78"/>
      <c r="E148" s="79"/>
      <c r="F148" s="80"/>
      <c r="G148" s="79"/>
      <c r="H148" s="80"/>
      <c r="I148" s="79"/>
      <c r="J148" s="80"/>
      <c r="K148" s="79"/>
      <c r="L148" s="80"/>
      <c r="M148" s="79"/>
      <c r="N148" s="80"/>
      <c r="O148" s="79"/>
      <c r="P148" s="82"/>
      <c r="Q148" s="83"/>
      <c r="R148" s="84"/>
      <c r="S148" s="85"/>
      <c r="T148" s="84"/>
      <c r="U148" s="85"/>
      <c r="V148" s="84"/>
      <c r="W148" s="85"/>
      <c r="X148" s="84"/>
      <c r="Y148" s="85"/>
      <c r="Z148" s="84"/>
    </row>
    <row r="149" spans="2:26" s="81" customFormat="1" ht="13.5" customHeight="1" x14ac:dyDescent="0.25">
      <c r="C149" s="77"/>
      <c r="D149" s="78"/>
      <c r="E149" s="79"/>
      <c r="F149" s="80"/>
      <c r="G149" s="79"/>
      <c r="H149" s="80"/>
      <c r="I149" s="79"/>
      <c r="J149" s="80"/>
      <c r="K149" s="79"/>
      <c r="L149" s="80"/>
      <c r="M149" s="79"/>
      <c r="N149" s="80"/>
      <c r="O149" s="79"/>
      <c r="P149" s="82"/>
      <c r="Q149" s="83"/>
      <c r="R149" s="84"/>
      <c r="S149" s="85"/>
      <c r="T149" s="84"/>
      <c r="U149" s="85"/>
      <c r="V149" s="21" t="s">
        <v>4</v>
      </c>
      <c r="W149" s="112"/>
      <c r="X149" s="84"/>
      <c r="Y149" s="85"/>
      <c r="Z149" s="84"/>
    </row>
    <row r="150" spans="2:26" s="81" customFormat="1" ht="13.5" customHeight="1" x14ac:dyDescent="0.25">
      <c r="B150" s="113"/>
      <c r="C150" s="114"/>
      <c r="D150" s="115"/>
      <c r="E150" s="150" t="s">
        <v>5</v>
      </c>
      <c r="F150" s="151"/>
      <c r="G150" s="150" t="s">
        <v>70</v>
      </c>
      <c r="H150" s="151"/>
      <c r="I150" s="150" t="s">
        <v>71</v>
      </c>
      <c r="J150" s="152"/>
      <c r="K150" s="150" t="s">
        <v>72</v>
      </c>
      <c r="L150" s="151"/>
      <c r="M150" s="150" t="s">
        <v>73</v>
      </c>
      <c r="N150" s="151"/>
      <c r="O150" s="150" t="s">
        <v>74</v>
      </c>
      <c r="P150" s="152"/>
      <c r="Q150" s="150" t="s">
        <v>75</v>
      </c>
      <c r="R150" s="151"/>
      <c r="S150" s="159" t="s">
        <v>76</v>
      </c>
      <c r="T150" s="160"/>
      <c r="U150" s="150" t="s">
        <v>9</v>
      </c>
      <c r="V150" s="151"/>
      <c r="W150" s="85"/>
      <c r="X150" s="84"/>
      <c r="Y150" s="85"/>
      <c r="Z150" s="84"/>
    </row>
    <row r="151" spans="2:26" s="81" customFormat="1" ht="13.5" customHeight="1" x14ac:dyDescent="0.25">
      <c r="B151" s="31" t="s">
        <v>48</v>
      </c>
      <c r="C151" s="145" t="s">
        <v>49</v>
      </c>
      <c r="D151" s="146"/>
      <c r="E151" s="32">
        <v>17508.327683615811</v>
      </c>
      <c r="F151" s="33">
        <f t="shared" ref="F151" si="646">E151/E164</f>
        <v>0.98063040919591571</v>
      </c>
      <c r="G151" s="32">
        <v>73428.153846153844</v>
      </c>
      <c r="H151" s="33">
        <f t="shared" ref="H151" si="647">G151/G164</f>
        <v>0.99477168728499776</v>
      </c>
      <c r="I151" s="32">
        <v>10265.629032258061</v>
      </c>
      <c r="J151" s="33">
        <f t="shared" ref="J151" si="648">I151/I164</f>
        <v>0.99612798011716219</v>
      </c>
      <c r="K151" s="32">
        <v>17083.325581395351</v>
      </c>
      <c r="L151" s="33">
        <f t="shared" ref="L151" si="649">K151/K164</f>
        <v>0.98321956312239012</v>
      </c>
      <c r="M151" s="32">
        <v>21627.322580645159</v>
      </c>
      <c r="N151" s="33">
        <f t="shared" ref="N151" si="650">M151/M164</f>
        <v>0.96150520085645974</v>
      </c>
      <c r="O151" s="32">
        <v>15941.340425531916</v>
      </c>
      <c r="P151" s="33">
        <f t="shared" ref="P151" si="651">O151/O164</f>
        <v>0.96273533750340512</v>
      </c>
      <c r="Q151" s="32">
        <v>5325.9062500000009</v>
      </c>
      <c r="R151" s="33">
        <f t="shared" ref="R151" si="652">Q151/Q164</f>
        <v>0.85681463978683825</v>
      </c>
      <c r="S151" s="32">
        <v>17038.236363636366</v>
      </c>
      <c r="T151" s="33">
        <f t="shared" ref="T151" si="653">S151/S164</f>
        <v>0.98957836134542498</v>
      </c>
      <c r="U151" s="32">
        <v>6733.4827586206893</v>
      </c>
      <c r="V151" s="33">
        <f t="shared" ref="V151" si="654">U151/U164</f>
        <v>0.99191063858968265</v>
      </c>
      <c r="W151" s="105"/>
      <c r="X151" s="106"/>
      <c r="Y151" s="85"/>
      <c r="Z151" s="84"/>
    </row>
    <row r="152" spans="2:26" s="81" customFormat="1" ht="13.5" customHeight="1" x14ac:dyDescent="0.25">
      <c r="B152" s="36"/>
      <c r="C152" s="145" t="s">
        <v>50</v>
      </c>
      <c r="D152" s="146"/>
      <c r="E152" s="32">
        <v>104.43785310734474</v>
      </c>
      <c r="F152" s="33">
        <f t="shared" ref="F152" si="655">E152/E164</f>
        <v>5.8494983917874513E-3</v>
      </c>
      <c r="G152" s="32">
        <v>55.346153846153854</v>
      </c>
      <c r="H152" s="33">
        <f t="shared" ref="H152" si="656">G152/G164</f>
        <v>7.4980486315409938E-4</v>
      </c>
      <c r="I152" s="32">
        <v>4.17741935483871</v>
      </c>
      <c r="J152" s="33">
        <f t="shared" ref="J152" si="657">I152/I164</f>
        <v>4.0535697237468771E-4</v>
      </c>
      <c r="K152" s="32">
        <v>47.488372093023266</v>
      </c>
      <c r="L152" s="33">
        <f t="shared" ref="L152" si="658">K152/K164</f>
        <v>2.7331620087803839E-3</v>
      </c>
      <c r="M152" s="32">
        <v>2.7741935483870965</v>
      </c>
      <c r="N152" s="33">
        <f t="shared" ref="N152" si="659">M152/M164</f>
        <v>1.2333480092185592E-4</v>
      </c>
      <c r="O152" s="32">
        <v>374.63829787234039</v>
      </c>
      <c r="P152" s="33">
        <f t="shared" ref="P152" si="660">O152/O164</f>
        <v>2.2625294894660281E-2</v>
      </c>
      <c r="Q152" s="32">
        <v>449.34375</v>
      </c>
      <c r="R152" s="33">
        <f t="shared" ref="R152" si="661">Q152/Q164</f>
        <v>7.2288974913277348E-2</v>
      </c>
      <c r="S152" s="32">
        <v>19.181818181818187</v>
      </c>
      <c r="T152" s="33">
        <f t="shared" ref="T152" si="662">S152/S164</f>
        <v>1.1140772905640292E-3</v>
      </c>
      <c r="U152" s="32">
        <v>1.7758620689655176</v>
      </c>
      <c r="V152" s="33">
        <f t="shared" ref="V152" si="663">U152/U164</f>
        <v>2.6160258250005719E-4</v>
      </c>
      <c r="W152" s="105"/>
      <c r="X152" s="106"/>
      <c r="Y152" s="85"/>
      <c r="Z152" s="84"/>
    </row>
    <row r="153" spans="2:26" s="81" customFormat="1" ht="13.5" customHeight="1" x14ac:dyDescent="0.25">
      <c r="B153" s="36"/>
      <c r="C153" s="145" t="s">
        <v>51</v>
      </c>
      <c r="D153" s="146"/>
      <c r="E153" s="32">
        <v>78.598870056497177</v>
      </c>
      <c r="F153" s="33">
        <f t="shared" ref="F153" si="664">E153/E164</f>
        <v>4.4022732209865545E-3</v>
      </c>
      <c r="G153" s="32">
        <v>330.46153846153845</v>
      </c>
      <c r="H153" s="33">
        <f t="shared" ref="H153" si="665">G153/G164</f>
        <v>4.4769446728422655E-3</v>
      </c>
      <c r="I153" s="32">
        <v>11.983870967741934</v>
      </c>
      <c r="J153" s="33">
        <f t="shared" ref="J153" si="666">I153/I164</f>
        <v>1.1628580327196637E-3</v>
      </c>
      <c r="K153" s="32">
        <v>149.76744186046508</v>
      </c>
      <c r="L153" s="33">
        <f t="shared" ref="L153" si="667">K153/K164</f>
        <v>8.6197665702966043E-3</v>
      </c>
      <c r="M153" s="32">
        <v>19</v>
      </c>
      <c r="N153" s="33">
        <f t="shared" ref="N153" si="668">M153/M164</f>
        <v>8.4469997375550177E-4</v>
      </c>
      <c r="O153" s="32">
        <v>13.042553191489363</v>
      </c>
      <c r="P153" s="33">
        <f t="shared" ref="P153" si="669">O153/O164</f>
        <v>7.8767070481751227E-4</v>
      </c>
      <c r="Q153" s="32">
        <v>46.5</v>
      </c>
      <c r="R153" s="33">
        <f t="shared" ref="R153" si="670">Q153/Q164</f>
        <v>7.480770197576792E-3</v>
      </c>
      <c r="S153" s="32">
        <v>157.27272727272725</v>
      </c>
      <c r="T153" s="33">
        <f t="shared" ref="T153" si="671">S153/S164</f>
        <v>9.134377785193222E-3</v>
      </c>
      <c r="U153" s="32">
        <v>12.22413793103448</v>
      </c>
      <c r="V153" s="33">
        <f t="shared" ref="V153" si="672">U153/U164</f>
        <v>1.800740106723694E-3</v>
      </c>
      <c r="W153" s="105"/>
      <c r="X153" s="106"/>
      <c r="Y153" s="85"/>
      <c r="Z153" s="84"/>
    </row>
    <row r="154" spans="2:26" s="81" customFormat="1" ht="13.5" customHeight="1" x14ac:dyDescent="0.25">
      <c r="B154" s="37"/>
      <c r="C154" s="145" t="s">
        <v>52</v>
      </c>
      <c r="D154" s="146"/>
      <c r="E154" s="32">
        <v>159.38135593220343</v>
      </c>
      <c r="F154" s="33">
        <f t="shared" ref="F154" si="673">E154/E164</f>
        <v>8.926849389062767E-3</v>
      </c>
      <c r="G154" s="32">
        <v>0</v>
      </c>
      <c r="H154" s="33">
        <f t="shared" ref="H154" si="674">G154/G164</f>
        <v>0</v>
      </c>
      <c r="I154" s="32">
        <v>23.725806451612897</v>
      </c>
      <c r="J154" s="33">
        <f t="shared" ref="J154" si="675">I154/I164</f>
        <v>2.3022397929079747E-3</v>
      </c>
      <c r="K154" s="32">
        <v>67.20930232558139</v>
      </c>
      <c r="L154" s="33">
        <f t="shared" ref="L154" si="676">K154/K164</f>
        <v>3.8681871720740975E-3</v>
      </c>
      <c r="M154" s="32">
        <v>844.09677419354853</v>
      </c>
      <c r="N154" s="33">
        <f t="shared" ref="N154" si="677">M154/M164</f>
        <v>3.7526764368862847E-2</v>
      </c>
      <c r="O154" s="32">
        <v>229.36170212765956</v>
      </c>
      <c r="P154" s="33">
        <f t="shared" ref="P154" si="678">O154/O164</f>
        <v>1.3851696897117096E-2</v>
      </c>
      <c r="Q154" s="32">
        <v>394.18749999999994</v>
      </c>
      <c r="R154" s="33">
        <f t="shared" ref="R154" si="679">Q154/Q164</f>
        <v>6.341561510230756E-2</v>
      </c>
      <c r="S154" s="32">
        <v>2.4181818181818171</v>
      </c>
      <c r="T154" s="33">
        <f t="shared" ref="T154" si="680">S154/S164</f>
        <v>1.4044765843129457E-4</v>
      </c>
      <c r="U154" s="32">
        <v>40.793103448275879</v>
      </c>
      <c r="V154" s="33">
        <f t="shared" ref="V154" si="681">U154/U164</f>
        <v>6.0092399048071402E-3</v>
      </c>
      <c r="W154" s="105"/>
      <c r="X154" s="106"/>
      <c r="Y154" s="85"/>
      <c r="Z154" s="84"/>
    </row>
    <row r="155" spans="2:26" s="81" customFormat="1" ht="13.5" customHeight="1" x14ac:dyDescent="0.25">
      <c r="B155" s="31" t="s">
        <v>53</v>
      </c>
      <c r="C155" s="145" t="s">
        <v>54</v>
      </c>
      <c r="D155" s="146"/>
      <c r="E155" s="32">
        <v>13361.059322033901</v>
      </c>
      <c r="F155" s="33">
        <f t="shared" ref="F155" si="682">E155/E164</f>
        <v>0.74834451964924253</v>
      </c>
      <c r="G155" s="32">
        <v>57385.692307692312</v>
      </c>
      <c r="H155" s="33">
        <f t="shared" ref="H155" si="683">G155/G164</f>
        <v>0.77743561526204619</v>
      </c>
      <c r="I155" s="32">
        <v>7646.5322580645161</v>
      </c>
      <c r="J155" s="33">
        <f t="shared" ref="J155" si="684">I155/I164</f>
        <v>0.7419832442017521</v>
      </c>
      <c r="K155" s="32">
        <v>14346.000000000005</v>
      </c>
      <c r="L155" s="33">
        <f t="shared" ref="L155" si="685">K155/K164</f>
        <v>0.8256745904272409</v>
      </c>
      <c r="M155" s="32">
        <v>15970.870967741932</v>
      </c>
      <c r="N155" s="33">
        <f t="shared" ref="N155" si="686">M155/M164</f>
        <v>0.7100312782791639</v>
      </c>
      <c r="O155" s="32">
        <v>10843.872340425531</v>
      </c>
      <c r="P155" s="33">
        <f t="shared" ref="P155" si="687">O155/O164</f>
        <v>0.65488715621321836</v>
      </c>
      <c r="Q155" s="32">
        <v>3042.9999999999995</v>
      </c>
      <c r="R155" s="33">
        <f t="shared" ref="R155" si="688">Q155/Q164</f>
        <v>0.48954803680056291</v>
      </c>
      <c r="S155" s="32">
        <v>13170.927272727271</v>
      </c>
      <c r="T155" s="33">
        <f t="shared" ref="T155" si="689">S155/S164</f>
        <v>0.76496559560367117</v>
      </c>
      <c r="U155" s="32">
        <v>5522.2068965517237</v>
      </c>
      <c r="V155" s="33">
        <f t="shared" ref="V155" si="690">U155/U164</f>
        <v>0.81347735867745918</v>
      </c>
      <c r="W155" s="105"/>
      <c r="X155" s="106"/>
      <c r="Y155" s="85"/>
      <c r="Z155" s="84"/>
    </row>
    <row r="156" spans="2:26" s="81" customFormat="1" ht="13.5" customHeight="1" x14ac:dyDescent="0.25">
      <c r="B156" s="36"/>
      <c r="C156" s="145" t="s">
        <v>17</v>
      </c>
      <c r="D156" s="146"/>
      <c r="E156" s="32">
        <v>301.16101694915295</v>
      </c>
      <c r="F156" s="33">
        <f t="shared" ref="F156" si="691">E156/E164</f>
        <v>1.6867838929075552E-2</v>
      </c>
      <c r="G156" s="32">
        <v>377.61538461538453</v>
      </c>
      <c r="H156" s="33">
        <f t="shared" ref="H156" si="692">G156/G164</f>
        <v>5.1157638265788355E-3</v>
      </c>
      <c r="I156" s="32">
        <v>216.61290322580646</v>
      </c>
      <c r="J156" s="33">
        <f t="shared" ref="J156" si="693">I156/I164</f>
        <v>2.1019089339737666E-2</v>
      </c>
      <c r="K156" s="32">
        <v>250.60465116279067</v>
      </c>
      <c r="L156" s="33">
        <f t="shared" ref="L156" si="694">K156/K164</f>
        <v>1.4423385801477673E-2</v>
      </c>
      <c r="M156" s="32">
        <v>1480.677419354839</v>
      </c>
      <c r="N156" s="33">
        <f t="shared" ref="N156" si="695">M156/M164</f>
        <v>6.5827798803652443E-2</v>
      </c>
      <c r="O156" s="32">
        <v>224.7021276595745</v>
      </c>
      <c r="P156" s="33">
        <f t="shared" ref="P156" si="696">O156/O164</f>
        <v>1.3570294149392736E-2</v>
      </c>
      <c r="Q156" s="32">
        <v>56.937500000000007</v>
      </c>
      <c r="R156" s="33">
        <f t="shared" ref="R156" si="697">Q156/Q164</f>
        <v>9.1599215725705098E-3</v>
      </c>
      <c r="S156" s="32">
        <v>213.59999999999991</v>
      </c>
      <c r="T156" s="33">
        <f t="shared" ref="T156" si="698">S156/S164</f>
        <v>1.240585782895375E-2</v>
      </c>
      <c r="U156" s="32">
        <v>44.051724137931046</v>
      </c>
      <c r="V156" s="33">
        <f t="shared" ref="V156" si="699">U156/U164</f>
        <v>6.4892679445402541E-3</v>
      </c>
      <c r="W156" s="105"/>
      <c r="X156" s="106"/>
      <c r="Y156" s="85"/>
      <c r="Z156" s="84"/>
    </row>
    <row r="157" spans="2:26" s="81" customFormat="1" ht="13.5" customHeight="1" x14ac:dyDescent="0.25">
      <c r="B157" s="36"/>
      <c r="C157" s="145" t="s">
        <v>55</v>
      </c>
      <c r="D157" s="146"/>
      <c r="E157" s="38">
        <v>-3.5564971751412449</v>
      </c>
      <c r="F157" s="33">
        <f t="shared" ref="F157" si="700">E157/E164</f>
        <v>-1.9919716738147191E-4</v>
      </c>
      <c r="G157" s="38">
        <v>0</v>
      </c>
      <c r="H157" s="33">
        <f t="shared" ref="H157" si="701">G157/G164</f>
        <v>0</v>
      </c>
      <c r="I157" s="38">
        <v>0</v>
      </c>
      <c r="J157" s="33">
        <f t="shared" ref="J157" si="702">I157/I164</f>
        <v>0</v>
      </c>
      <c r="K157" s="38">
        <v>-19.139534883720923</v>
      </c>
      <c r="L157" s="33">
        <f t="shared" ref="L157" si="703">K157/K164</f>
        <v>-1.1015633365456684E-3</v>
      </c>
      <c r="M157" s="38">
        <v>0</v>
      </c>
      <c r="N157" s="33">
        <f t="shared" ref="N157" si="704">M157/M164</f>
        <v>0</v>
      </c>
      <c r="O157" s="38">
        <v>-1.2553191489361699</v>
      </c>
      <c r="P157" s="33">
        <f t="shared" ref="P157" si="705">O157/O164</f>
        <v>-7.581169915861861E-5</v>
      </c>
      <c r="Q157" s="38">
        <v>-0.12500000000000006</v>
      </c>
      <c r="R157" s="33">
        <f t="shared" ref="R157" si="706">Q157/Q164</f>
        <v>-2.0109597305313968E-5</v>
      </c>
      <c r="S157" s="38">
        <v>-2.8545454545454549</v>
      </c>
      <c r="T157" s="33">
        <f t="shared" ref="T157" si="707">S157/S164</f>
        <v>-1.6579159679483657E-4</v>
      </c>
      <c r="U157" s="38">
        <v>-3.7241379310344831</v>
      </c>
      <c r="V157" s="33">
        <f t="shared" ref="V157" si="708">U157/U164</f>
        <v>-5.4860347398070239E-4</v>
      </c>
      <c r="W157" s="105"/>
      <c r="X157" s="106"/>
      <c r="Y157" s="85"/>
      <c r="Z157" s="84"/>
    </row>
    <row r="158" spans="2:26" s="81" customFormat="1" ht="13.5" customHeight="1" x14ac:dyDescent="0.25">
      <c r="B158" s="36"/>
      <c r="C158" s="145" t="s">
        <v>56</v>
      </c>
      <c r="D158" s="146"/>
      <c r="E158" s="39">
        <v>205.66101694915253</v>
      </c>
      <c r="F158" s="33">
        <f t="shared" ref="F158" si="709">E158/E164</f>
        <v>1.1518944061986237E-2</v>
      </c>
      <c r="G158" s="39">
        <v>4.4615384615384617</v>
      </c>
      <c r="H158" s="33">
        <f t="shared" ref="H158" si="710">G158/G164</f>
        <v>6.044292156071961E-5</v>
      </c>
      <c r="I158" s="39">
        <v>22.161290322580637</v>
      </c>
      <c r="J158" s="33">
        <f t="shared" ref="J158" si="711">I158/I164</f>
        <v>2.1504265638718945E-3</v>
      </c>
      <c r="K158" s="39">
        <v>25.790697674418606</v>
      </c>
      <c r="L158" s="33">
        <f t="shared" ref="L158" si="712">K158/K164</f>
        <v>1.4843666345433131E-3</v>
      </c>
      <c r="M158" s="39">
        <v>1888.3548387096782</v>
      </c>
      <c r="N158" s="33">
        <f t="shared" ref="N158" si="713">M158/M164</f>
        <v>8.3952278036796835E-2</v>
      </c>
      <c r="O158" s="39">
        <v>81.7659574468085</v>
      </c>
      <c r="P158" s="33">
        <f t="shared" ref="P158" si="714">O158/O164</f>
        <v>4.9380399977384968E-3</v>
      </c>
      <c r="Q158" s="39">
        <v>11.968750000000002</v>
      </c>
      <c r="R158" s="33">
        <f t="shared" ref="R158" si="715">Q158/Q164</f>
        <v>1.9254939419838118E-3</v>
      </c>
      <c r="S158" s="39">
        <v>127.18181818181813</v>
      </c>
      <c r="T158" s="33">
        <f t="shared" ref="T158" si="716">S158/S164</f>
        <v>7.3867020355406444E-3</v>
      </c>
      <c r="U158" s="39">
        <v>7.6724137931034493</v>
      </c>
      <c r="V158" s="33">
        <f t="shared" ref="V158" si="717">U158/U164</f>
        <v>1.1302247496361693E-3</v>
      </c>
      <c r="W158" s="105"/>
      <c r="X158" s="106"/>
      <c r="Y158" s="85"/>
      <c r="Z158" s="84"/>
    </row>
    <row r="159" spans="2:26" s="81" customFormat="1" ht="13.5" customHeight="1" x14ac:dyDescent="0.25">
      <c r="B159" s="37"/>
      <c r="C159" s="145" t="s">
        <v>57</v>
      </c>
      <c r="D159" s="146"/>
      <c r="E159" s="39">
        <v>2818.4915254237299</v>
      </c>
      <c r="F159" s="33">
        <f t="shared" ref="F159" si="718">E159/E164</f>
        <v>0.15786193563637335</v>
      </c>
      <c r="G159" s="39">
        <v>10454.307692307691</v>
      </c>
      <c r="H159" s="33">
        <f t="shared" ref="H159" si="719">G159/G164</f>
        <v>0.14163027064881306</v>
      </c>
      <c r="I159" s="39">
        <v>1788.5967741935485</v>
      </c>
      <c r="J159" s="33">
        <f t="shared" ref="J159" si="720">I159/I164</f>
        <v>0.17355695265461871</v>
      </c>
      <c r="K159" s="39">
        <v>2446.255813953489</v>
      </c>
      <c r="L159" s="33">
        <f t="shared" ref="L159" si="721">K159/K164</f>
        <v>0.14079264375200776</v>
      </c>
      <c r="M159" s="39">
        <v>6375.0645161290322</v>
      </c>
      <c r="N159" s="33">
        <f t="shared" ref="N159" si="722">M159/M164</f>
        <v>0.28342193839283286</v>
      </c>
      <c r="O159" s="39">
        <v>2439.0638297872342</v>
      </c>
      <c r="P159" s="33">
        <f t="shared" ref="P159" si="723">O159/O164</f>
        <v>0.14730084652114248</v>
      </c>
      <c r="Q159" s="39">
        <v>1245.6562500000002</v>
      </c>
      <c r="R159" s="33">
        <f t="shared" ref="R159" si="724">Q159/Q164</f>
        <v>0.20039716454677997</v>
      </c>
      <c r="S159" s="39">
        <v>2114.5818181818181</v>
      </c>
      <c r="T159" s="33">
        <f t="shared" ref="T159" si="725">S159/S164</f>
        <v>0.12281461331486038</v>
      </c>
      <c r="U159" s="39">
        <v>714.24137931034477</v>
      </c>
      <c r="V159" s="33">
        <f t="shared" ref="V159" si="726">U159/U164</f>
        <v>0.10521503478298415</v>
      </c>
      <c r="W159" s="105"/>
      <c r="X159" s="106"/>
      <c r="Y159" s="85"/>
      <c r="Z159" s="84"/>
    </row>
    <row r="160" spans="2:26" s="81" customFormat="1" ht="13.5" customHeight="1" x14ac:dyDescent="0.25">
      <c r="B160" s="31" t="s">
        <v>58</v>
      </c>
      <c r="C160" s="145" t="s">
        <v>59</v>
      </c>
      <c r="D160" s="146"/>
      <c r="E160" s="39">
        <v>3.9548022598870053E-2</v>
      </c>
      <c r="F160" s="33">
        <f t="shared" ref="F160" si="727">E160/E164</f>
        <v>2.2150598437971447E-6</v>
      </c>
      <c r="G160" s="39">
        <v>0.11538461538461538</v>
      </c>
      <c r="H160" s="33">
        <f t="shared" ref="H160" si="728">G160/G164</f>
        <v>1.5631790058806793E-6</v>
      </c>
      <c r="I160" s="39">
        <v>1.6129032258064516E-2</v>
      </c>
      <c r="J160" s="33">
        <f t="shared" ref="J160" si="729">I160/I164</f>
        <v>1.5650848354235044E-6</v>
      </c>
      <c r="K160" s="39">
        <v>6.9767441860465115E-2</v>
      </c>
      <c r="L160" s="33">
        <f t="shared" ref="L160" si="730">K160/K164</f>
        <v>4.0154192097654995E-6</v>
      </c>
      <c r="M160" s="39">
        <v>0</v>
      </c>
      <c r="N160" s="33">
        <f t="shared" ref="N160" si="731">M160/M164</f>
        <v>0</v>
      </c>
      <c r="O160" s="39">
        <v>0</v>
      </c>
      <c r="P160" s="33">
        <f t="shared" ref="P160" si="732">O160/O164</f>
        <v>0</v>
      </c>
      <c r="Q160" s="39">
        <v>0</v>
      </c>
      <c r="R160" s="33">
        <f t="shared" ref="R160" si="733">Q160/Q164</f>
        <v>0</v>
      </c>
      <c r="S160" s="39">
        <v>0</v>
      </c>
      <c r="T160" s="33">
        <f t="shared" ref="T160" si="734">S160/S164</f>
        <v>0</v>
      </c>
      <c r="U160" s="39">
        <v>0.12068965517241384</v>
      </c>
      <c r="V160" s="33">
        <f t="shared" ref="V160" si="735">U160/U164</f>
        <v>1.7778816286411659E-5</v>
      </c>
      <c r="W160" s="105"/>
      <c r="X160" s="106"/>
      <c r="Y160" s="85"/>
      <c r="Z160" s="84"/>
    </row>
    <row r="161" spans="2:29" s="81" customFormat="1" ht="13.5" customHeight="1" x14ac:dyDescent="0.25">
      <c r="B161" s="41" t="s">
        <v>60</v>
      </c>
      <c r="C161" s="145" t="s">
        <v>24</v>
      </c>
      <c r="D161" s="146"/>
      <c r="E161" s="39">
        <v>9.0734463276836195</v>
      </c>
      <c r="F161" s="33">
        <f t="shared" ref="F161" si="736">E161/E164</f>
        <v>5.0819801559117371E-4</v>
      </c>
      <c r="G161" s="39">
        <v>19.38461538461538</v>
      </c>
      <c r="H161" s="33">
        <f t="shared" ref="H161" si="737">G161/G164</f>
        <v>2.626140729879541E-4</v>
      </c>
      <c r="I161" s="39">
        <v>5.5322580645161326</v>
      </c>
      <c r="J161" s="33">
        <f t="shared" ref="J161" si="738">I161/I164</f>
        <v>5.3682409855026244E-4</v>
      </c>
      <c r="K161" s="39">
        <v>20.744186046511626</v>
      </c>
      <c r="L161" s="33">
        <f t="shared" ref="L161" si="739">K161/K164</f>
        <v>1.1939179783702751E-3</v>
      </c>
      <c r="M161" s="39">
        <v>3.2258064516129031E-2</v>
      </c>
      <c r="N161" s="33">
        <f t="shared" ref="N161" si="740">M161/M164</f>
        <v>1.434125592114604E-6</v>
      </c>
      <c r="O161" s="39">
        <v>10.340425531914894</v>
      </c>
      <c r="P161" s="33">
        <f t="shared" ref="P161" si="741">O161/O164</f>
        <v>6.2448281001845172E-4</v>
      </c>
      <c r="Q161" s="39">
        <v>9.25</v>
      </c>
      <c r="R161" s="33">
        <f t="shared" ref="R161" si="742">Q161/Q164</f>
        <v>1.4881102005932329E-3</v>
      </c>
      <c r="S161" s="39">
        <v>6.3272727272727263</v>
      </c>
      <c r="T161" s="33">
        <f t="shared" ref="T161" si="743">S161/S164</f>
        <v>3.6748710627135738E-4</v>
      </c>
      <c r="U161" s="39">
        <v>5.8965517241379315</v>
      </c>
      <c r="V161" s="33">
        <f t="shared" ref="V161" si="744">U161/U164</f>
        <v>8.6862216713611213E-4</v>
      </c>
      <c r="W161" s="105"/>
      <c r="X161" s="106"/>
      <c r="Y161" s="85"/>
      <c r="Z161" s="84"/>
    </row>
    <row r="162" spans="2:29" s="81" customFormat="1" ht="13.5" customHeight="1" x14ac:dyDescent="0.25">
      <c r="B162" s="31" t="s">
        <v>61</v>
      </c>
      <c r="C162" s="145" t="s">
        <v>62</v>
      </c>
      <c r="D162" s="146"/>
      <c r="E162" s="39">
        <v>3.370056497175141</v>
      </c>
      <c r="F162" s="33">
        <f t="shared" ref="F162" si="745">E162/E164</f>
        <v>1.8875474240357098E-4</v>
      </c>
      <c r="G162" s="39">
        <v>0</v>
      </c>
      <c r="H162" s="33">
        <f t="shared" ref="H162" si="746">G162/G164</f>
        <v>0</v>
      </c>
      <c r="I162" s="39">
        <v>0</v>
      </c>
      <c r="J162" s="33">
        <f t="shared" ref="J162" si="747">I162/I164</f>
        <v>0</v>
      </c>
      <c r="K162" s="39">
        <v>27.023255813953483</v>
      </c>
      <c r="L162" s="33">
        <f t="shared" ref="L162" si="748">K162/K164</f>
        <v>1.5553057072491699E-3</v>
      </c>
      <c r="M162" s="39">
        <v>0</v>
      </c>
      <c r="N162" s="33">
        <f t="shared" ref="N162" si="749">M162/M164</f>
        <v>0</v>
      </c>
      <c r="O162" s="39">
        <v>0</v>
      </c>
      <c r="P162" s="33">
        <f t="shared" ref="P162" si="750">O162/O164</f>
        <v>0</v>
      </c>
      <c r="Q162" s="39">
        <v>0</v>
      </c>
      <c r="R162" s="33">
        <f t="shared" ref="R162" si="751">Q162/Q164</f>
        <v>0</v>
      </c>
      <c r="S162" s="39">
        <v>0.56363636363636349</v>
      </c>
      <c r="T162" s="33">
        <f t="shared" ref="T162" si="752">S162/S164</f>
        <v>3.2735920386241604E-5</v>
      </c>
      <c r="U162" s="39">
        <v>0</v>
      </c>
      <c r="V162" s="33">
        <f t="shared" ref="V162" si="753">U162/U164</f>
        <v>0</v>
      </c>
      <c r="W162" s="105"/>
      <c r="X162" s="106"/>
      <c r="Y162" s="85"/>
      <c r="Z162" s="84"/>
    </row>
    <row r="163" spans="2:29" s="81" customFormat="1" ht="13.5" customHeight="1" x14ac:dyDescent="0.25">
      <c r="B163" s="41" t="s">
        <v>63</v>
      </c>
      <c r="C163" s="145" t="s">
        <v>64</v>
      </c>
      <c r="D163" s="146"/>
      <c r="E163" s="39">
        <v>20.709039548022623</v>
      </c>
      <c r="F163" s="33">
        <f t="shared" ref="F163" si="754">E163/E164</f>
        <v>1.1599002653483491E-3</v>
      </c>
      <c r="G163" s="39">
        <v>24.730769230769237</v>
      </c>
      <c r="H163" s="33">
        <f t="shared" ref="H163" si="755">G163/G164</f>
        <v>3.3504136692709239E-4</v>
      </c>
      <c r="I163" s="39">
        <v>5.5161290322580641</v>
      </c>
      <c r="J163" s="33">
        <f t="shared" ref="J163" si="756">I163/I164</f>
        <v>5.3525901371483846E-4</v>
      </c>
      <c r="K163" s="39">
        <v>23.790697674418613</v>
      </c>
      <c r="L163" s="33">
        <f t="shared" ref="L163" si="757">K163/K164</f>
        <v>1.3692579505300358E-3</v>
      </c>
      <c r="M163" s="39">
        <v>0</v>
      </c>
      <c r="N163" s="33">
        <f t="shared" ref="N163" si="758">M163/M164</f>
        <v>0</v>
      </c>
      <c r="O163" s="39">
        <v>0</v>
      </c>
      <c r="P163" s="33">
        <f t="shared" ref="P163" si="759">O163/O164</f>
        <v>0</v>
      </c>
      <c r="Q163" s="39">
        <v>11.968750000000002</v>
      </c>
      <c r="R163" s="33">
        <f t="shared" ref="R163" si="760">Q163/Q164</f>
        <v>1.9254939419838118E-3</v>
      </c>
      <c r="S163" s="39">
        <v>0</v>
      </c>
      <c r="T163" s="33">
        <f t="shared" ref="T163" si="761">S163/S164</f>
        <v>0</v>
      </c>
      <c r="U163" s="39">
        <v>85.172413793103374</v>
      </c>
      <c r="V163" s="33">
        <f t="shared" ref="V163" si="762">U163/U164</f>
        <v>1.2546764636410497E-2</v>
      </c>
      <c r="W163" s="105"/>
      <c r="X163" s="106"/>
      <c r="Y163" s="85"/>
      <c r="Z163" s="84"/>
    </row>
    <row r="164" spans="2:29" s="81" customFormat="1" ht="13.5" customHeight="1" x14ac:dyDescent="0.25">
      <c r="B164" s="147" t="s">
        <v>65</v>
      </c>
      <c r="C164" s="148"/>
      <c r="D164" s="149"/>
      <c r="E164" s="42">
        <f t="shared" ref="E164" si="763">SUM(E151:E154,E160,E162)</f>
        <v>17854.155367231633</v>
      </c>
      <c r="F164" s="33">
        <f t="shared" ref="F164" si="764">E164/E164</f>
        <v>1</v>
      </c>
      <c r="G164" s="42">
        <f t="shared" ref="G164" si="765">SUM(G151:G154,G160,G162)</f>
        <v>73814.076923076922</v>
      </c>
      <c r="H164" s="33">
        <f t="shared" ref="H164" si="766">G164/G164</f>
        <v>1</v>
      </c>
      <c r="I164" s="42">
        <f t="shared" ref="I164" si="767">SUM(I151:I154,I160,I162)</f>
        <v>10305.532258064513</v>
      </c>
      <c r="J164" s="33">
        <f t="shared" ref="J164" si="768">I164/I164</f>
        <v>1</v>
      </c>
      <c r="K164" s="42">
        <f t="shared" ref="K164" si="769">SUM(K151:K154,K160,K162)</f>
        <v>17374.883720930233</v>
      </c>
      <c r="L164" s="33">
        <f t="shared" ref="L164" si="770">K164/K164</f>
        <v>1</v>
      </c>
      <c r="M164" s="42">
        <f t="shared" ref="M164" si="771">SUM(M151:M154,M160,M162)</f>
        <v>22493.193548387095</v>
      </c>
      <c r="N164" s="33">
        <f t="shared" ref="N164" si="772">M164/M164</f>
        <v>1</v>
      </c>
      <c r="O164" s="42">
        <f t="shared" ref="O164" si="773">SUM(O151:O154,O160,O162)</f>
        <v>16558.382978723406</v>
      </c>
      <c r="P164" s="33">
        <f t="shared" ref="P164" si="774">O164/O164</f>
        <v>1</v>
      </c>
      <c r="Q164" s="42">
        <f t="shared" ref="Q164" si="775">SUM(Q151:Q154,Q160,Q162)</f>
        <v>6215.9375000000009</v>
      </c>
      <c r="R164" s="33">
        <f t="shared" ref="R164" si="776">Q164/Q164</f>
        <v>1</v>
      </c>
      <c r="S164" s="42">
        <f t="shared" ref="S164" si="777">SUM(S151:S154,S160,S162)</f>
        <v>17217.672727272733</v>
      </c>
      <c r="T164" s="33">
        <f t="shared" ref="T164" si="778">S164/S164</f>
        <v>1</v>
      </c>
      <c r="U164" s="42">
        <f t="shared" ref="U164" si="779">SUM(U151:U154,U160,U162)</f>
        <v>6788.3965517241377</v>
      </c>
      <c r="V164" s="33">
        <f t="shared" ref="V164" si="780">U164/U164</f>
        <v>1</v>
      </c>
      <c r="W164" s="105"/>
      <c r="X164" s="106"/>
      <c r="Y164" s="85"/>
      <c r="Z164" s="84"/>
    </row>
    <row r="165" spans="2:29" s="81" customFormat="1" ht="13.5" customHeight="1" x14ac:dyDescent="0.25">
      <c r="B165" s="147" t="s">
        <v>66</v>
      </c>
      <c r="C165" s="148"/>
      <c r="D165" s="149"/>
      <c r="E165" s="42">
        <f t="shared" ref="E165" si="781">SUM(E155:E159,E161,E163)</f>
        <v>16712.598870056499</v>
      </c>
      <c r="F165" s="33">
        <f t="shared" ref="F165" si="782">E165/E164</f>
        <v>0.93606213939023553</v>
      </c>
      <c r="G165" s="42">
        <f t="shared" ref="G165" si="783">SUM(G155:G159,G161,G163)</f>
        <v>68266.192307692298</v>
      </c>
      <c r="H165" s="33">
        <f t="shared" ref="H165" si="784">G165/G164</f>
        <v>0.92483974809891367</v>
      </c>
      <c r="I165" s="42">
        <f t="shared" ref="I165" si="785">SUM(I155:I159,I161,I163)</f>
        <v>9684.9516129032272</v>
      </c>
      <c r="J165" s="33">
        <f t="shared" ref="J165" si="786">I165/I164</f>
        <v>0.93978179587224564</v>
      </c>
      <c r="K165" s="42">
        <f t="shared" ref="K165" si="787">SUM(K155:K159,K161,K163)</f>
        <v>17094.046511627912</v>
      </c>
      <c r="L165" s="33">
        <f t="shared" ref="L165" si="788">K165/K164</f>
        <v>0.98383659920762423</v>
      </c>
      <c r="M165" s="42">
        <f t="shared" ref="M165" si="789">SUM(M155:M159,M161,M163)</f>
        <v>25715</v>
      </c>
      <c r="N165" s="33">
        <f t="shared" ref="N165" si="790">M165/M164</f>
        <v>1.1432347276380384</v>
      </c>
      <c r="O165" s="42">
        <f t="shared" ref="O165" si="791">SUM(O155:O159,O161,O163)</f>
        <v>13598.489361702126</v>
      </c>
      <c r="P165" s="33">
        <f t="shared" ref="P165" si="792">O165/O164</f>
        <v>0.82124500799235178</v>
      </c>
      <c r="Q165" s="42">
        <f t="shared" ref="Q165" si="793">SUM(Q155:Q159,Q161,Q163)</f>
        <v>4378.65625</v>
      </c>
      <c r="R165" s="33">
        <f t="shared" ref="R165" si="794">Q165/Q164</f>
        <v>0.70442411140716898</v>
      </c>
      <c r="S165" s="42">
        <f t="shared" ref="S165" si="795">SUM(S155:S159,S161,S163)</f>
        <v>15629.763636363634</v>
      </c>
      <c r="T165" s="33">
        <f t="shared" ref="T165" si="796">S165/S164</f>
        <v>0.90777446429250241</v>
      </c>
      <c r="U165" s="42">
        <f t="shared" ref="U165" si="797">SUM(U155:U159,U161,U163)</f>
        <v>6375.5172413793098</v>
      </c>
      <c r="V165" s="33">
        <f t="shared" ref="V165" si="798">U165/U164</f>
        <v>0.93917866948418571</v>
      </c>
      <c r="W165" s="105"/>
      <c r="X165" s="106"/>
      <c r="Y165" s="85"/>
      <c r="Z165" s="84"/>
    </row>
    <row r="166" spans="2:29" s="81" customFormat="1" ht="13.5" customHeight="1" x14ac:dyDescent="0.25">
      <c r="B166" s="147" t="s">
        <v>67</v>
      </c>
      <c r="C166" s="148"/>
      <c r="D166" s="149"/>
      <c r="E166" s="42">
        <f t="shared" ref="E166" si="799">E164-E165</f>
        <v>1141.5564971751337</v>
      </c>
      <c r="F166" s="33">
        <f t="shared" ref="F166" si="800">E166/E164</f>
        <v>6.3937860609764433E-2</v>
      </c>
      <c r="G166" s="42">
        <f t="shared" ref="G166" si="801">G164-G165</f>
        <v>5547.8846153846243</v>
      </c>
      <c r="H166" s="33">
        <f t="shared" ref="H166" si="802">G166/G164</f>
        <v>7.5160251901086328E-2</v>
      </c>
      <c r="I166" s="42">
        <f t="shared" ref="I166" si="803">I164-I165</f>
        <v>620.58064516128616</v>
      </c>
      <c r="J166" s="33">
        <f t="shared" ref="J166" si="804">I166/I164</f>
        <v>6.021820412775436E-2</v>
      </c>
      <c r="K166" s="42">
        <f t="shared" ref="K166" si="805">K164-K165</f>
        <v>280.83720930232084</v>
      </c>
      <c r="L166" s="33">
        <f t="shared" ref="L166" si="806">K166/K164</f>
        <v>1.6163400792375784E-2</v>
      </c>
      <c r="M166" s="42">
        <f t="shared" ref="M166" si="807">M164-M165</f>
        <v>-3221.8064516129052</v>
      </c>
      <c r="N166" s="33">
        <f t="shared" ref="N166" si="808">M166/M164</f>
        <v>-0.14323472763803827</v>
      </c>
      <c r="O166" s="42">
        <f t="shared" ref="O166" si="809">O164-O165</f>
        <v>2959.8936170212801</v>
      </c>
      <c r="P166" s="33">
        <f t="shared" ref="P166" si="810">O166/O164</f>
        <v>0.17875499200764819</v>
      </c>
      <c r="Q166" s="42">
        <f t="shared" ref="Q166" si="811">Q164-Q165</f>
        <v>1837.2812500000009</v>
      </c>
      <c r="R166" s="33">
        <f t="shared" ref="R166" si="812">Q166/Q164</f>
        <v>0.29557588859283102</v>
      </c>
      <c r="S166" s="42">
        <f t="shared" ref="S166" si="813">S164-S165</f>
        <v>1587.9090909090992</v>
      </c>
      <c r="T166" s="33">
        <f t="shared" ref="T166" si="814">S166/S164</f>
        <v>9.2225535707497613E-2</v>
      </c>
      <c r="U166" s="42">
        <f t="shared" ref="U166" si="815">U164-U165</f>
        <v>412.8793103448279</v>
      </c>
      <c r="V166" s="33">
        <f t="shared" ref="V166" si="816">U166/U164</f>
        <v>6.0821330515814308E-2</v>
      </c>
      <c r="W166" s="105"/>
      <c r="X166" s="106"/>
      <c r="Y166" s="85"/>
      <c r="Z166" s="84"/>
    </row>
    <row r="167" spans="2:29" s="81" customFormat="1" ht="13.5" customHeight="1" x14ac:dyDescent="0.25">
      <c r="B167" s="147" t="s">
        <v>68</v>
      </c>
      <c r="C167" s="148"/>
      <c r="D167" s="149"/>
      <c r="E167" s="42">
        <v>354</v>
      </c>
      <c r="F167" s="43"/>
      <c r="G167" s="42">
        <v>26</v>
      </c>
      <c r="H167" s="43"/>
      <c r="I167" s="42">
        <v>62</v>
      </c>
      <c r="J167" s="43"/>
      <c r="K167" s="42">
        <v>43</v>
      </c>
      <c r="L167" s="43"/>
      <c r="M167" s="42">
        <v>31</v>
      </c>
      <c r="N167" s="43"/>
      <c r="O167" s="42">
        <v>47</v>
      </c>
      <c r="P167" s="43"/>
      <c r="Q167" s="42">
        <v>32</v>
      </c>
      <c r="R167" s="43"/>
      <c r="S167" s="42">
        <v>55</v>
      </c>
      <c r="T167" s="43"/>
      <c r="U167" s="42">
        <v>58</v>
      </c>
      <c r="V167" s="43"/>
      <c r="W167" s="105"/>
      <c r="X167" s="106"/>
      <c r="Y167" s="85"/>
      <c r="Z167" s="84"/>
    </row>
    <row r="168" spans="2:29" s="81" customFormat="1" ht="13.5" customHeight="1" x14ac:dyDescent="0.25">
      <c r="B168" s="45"/>
      <c r="C168" s="46"/>
      <c r="D168" s="47"/>
      <c r="E168" s="48"/>
      <c r="F168" s="49"/>
      <c r="G168" s="48"/>
      <c r="H168" s="49"/>
      <c r="I168" s="48"/>
      <c r="J168" s="49"/>
      <c r="K168" s="48"/>
      <c r="L168" s="49"/>
      <c r="M168" s="48"/>
      <c r="N168" s="49"/>
      <c r="O168" s="48"/>
      <c r="P168" s="49"/>
      <c r="Q168" s="48"/>
      <c r="R168" s="49"/>
      <c r="S168" s="48"/>
      <c r="T168" s="49"/>
      <c r="U168" s="48"/>
      <c r="V168" s="49"/>
      <c r="W168" s="105"/>
      <c r="X168" s="106"/>
      <c r="Y168" s="85"/>
      <c r="Z168" s="84"/>
    </row>
    <row r="169" spans="2:29" s="81" customFormat="1" ht="13.5" customHeight="1" x14ac:dyDescent="0.25">
      <c r="B169" s="54" t="s">
        <v>33</v>
      </c>
      <c r="C169" s="55"/>
      <c r="D169" s="56"/>
      <c r="E169" s="53">
        <v>236.20338983050831</v>
      </c>
      <c r="F169" s="43"/>
      <c r="G169" s="53">
        <v>828.19230769230762</v>
      </c>
      <c r="H169" s="43"/>
      <c r="I169" s="53">
        <v>219.09677419354836</v>
      </c>
      <c r="J169" s="43"/>
      <c r="K169" s="53">
        <v>185.23255813953497</v>
      </c>
      <c r="L169" s="43"/>
      <c r="M169" s="53">
        <v>354.19354838709677</v>
      </c>
      <c r="N169" s="43"/>
      <c r="O169" s="53">
        <v>188.87234042553189</v>
      </c>
      <c r="P169" s="43"/>
      <c r="Q169" s="53">
        <v>113.43749999999999</v>
      </c>
      <c r="R169" s="43"/>
      <c r="S169" s="53">
        <v>154.39999999999998</v>
      </c>
      <c r="T169" s="43"/>
      <c r="U169" s="53">
        <v>147.5</v>
      </c>
      <c r="V169" s="43"/>
      <c r="W169" s="108"/>
      <c r="X169" s="109"/>
      <c r="Y169" s="98"/>
      <c r="Z169" s="99"/>
      <c r="AA169" s="111"/>
      <c r="AB169" s="111"/>
      <c r="AC169" s="111"/>
    </row>
    <row r="170" spans="2:29" ht="13.5" customHeight="1" x14ac:dyDescent="0.25">
      <c r="B170" s="54" t="s">
        <v>34</v>
      </c>
      <c r="C170" s="55"/>
      <c r="D170" s="56"/>
      <c r="E170" s="53">
        <f>E164/E169</f>
        <v>75.588057309605844</v>
      </c>
      <c r="F170" s="43"/>
      <c r="G170" s="53">
        <f>G164/G169</f>
        <v>89.126735707983102</v>
      </c>
      <c r="H170" s="43"/>
      <c r="I170" s="53">
        <f>I164/I169</f>
        <v>47.036439929328616</v>
      </c>
      <c r="J170" s="43"/>
      <c r="K170" s="53">
        <f>K164/K169</f>
        <v>93.800376647834227</v>
      </c>
      <c r="L170" s="43"/>
      <c r="M170" s="53">
        <f>M164/M169</f>
        <v>63.505373406193073</v>
      </c>
      <c r="N170" s="43"/>
      <c r="O170" s="53">
        <f>O164/O169</f>
        <v>87.669708234764016</v>
      </c>
      <c r="P170" s="43"/>
      <c r="Q170" s="53">
        <f>Q164/Q169</f>
        <v>54.796143250688722</v>
      </c>
      <c r="R170" s="43"/>
      <c r="S170" s="53">
        <f>S164/S169</f>
        <v>111.51342439943481</v>
      </c>
      <c r="T170" s="43"/>
      <c r="U170" s="53">
        <f>U164/U169</f>
        <v>46.02302746931619</v>
      </c>
      <c r="V170" s="43"/>
    </row>
    <row r="171" spans="2:29" ht="13.5" customHeight="1" x14ac:dyDescent="0.25">
      <c r="B171" s="54" t="s">
        <v>35</v>
      </c>
      <c r="C171" s="55"/>
      <c r="D171" s="56"/>
      <c r="E171" s="53">
        <f>E165/E169</f>
        <v>70.755118637581376</v>
      </c>
      <c r="F171" s="43"/>
      <c r="G171" s="53">
        <f>G165/G169</f>
        <v>82.427947801049541</v>
      </c>
      <c r="H171" s="43"/>
      <c r="I171" s="53">
        <f>I165/I169</f>
        <v>44.203989988221451</v>
      </c>
      <c r="J171" s="43"/>
      <c r="K171" s="53">
        <f>K165/K169</f>
        <v>92.284243565599482</v>
      </c>
      <c r="L171" s="43"/>
      <c r="M171" s="53">
        <f>M165/M169</f>
        <v>72.601548269581059</v>
      </c>
      <c r="N171" s="43"/>
      <c r="O171" s="53">
        <f>O165/O169</f>
        <v>71.998310239945937</v>
      </c>
      <c r="P171" s="43"/>
      <c r="Q171" s="53">
        <f>Q165/Q169</f>
        <v>38.599724517906338</v>
      </c>
      <c r="R171" s="43"/>
      <c r="S171" s="53">
        <f>S165/S169</f>
        <v>101.2290390956194</v>
      </c>
      <c r="T171" s="43"/>
      <c r="U171" s="53">
        <f>U165/U169</f>
        <v>43.223845704266509</v>
      </c>
      <c r="V171" s="43"/>
    </row>
    <row r="172" spans="2:29" ht="13.5" customHeight="1" x14ac:dyDescent="0.25">
      <c r="B172" s="54" t="s">
        <v>36</v>
      </c>
      <c r="C172" s="55"/>
      <c r="D172" s="56"/>
      <c r="E172" s="53">
        <v>3.4143877551020396</v>
      </c>
      <c r="F172" s="43"/>
      <c r="G172" s="53">
        <v>5.1800000000000006</v>
      </c>
      <c r="H172" s="43"/>
      <c r="I172" s="53">
        <v>3.3040816326530611</v>
      </c>
      <c r="J172" s="43"/>
      <c r="K172" s="53">
        <v>2.87</v>
      </c>
      <c r="L172" s="43"/>
      <c r="M172" s="53">
        <v>2.7714285714285714</v>
      </c>
      <c r="N172" s="43"/>
      <c r="O172" s="53">
        <v>3.7671052631578941</v>
      </c>
      <c r="P172" s="43"/>
      <c r="Q172" s="53">
        <v>3.6925925925925926</v>
      </c>
      <c r="R172" s="43"/>
      <c r="S172" s="53">
        <v>3.119791666666667</v>
      </c>
      <c r="T172" s="43"/>
      <c r="U172" s="53">
        <v>3.351</v>
      </c>
      <c r="V172" s="43"/>
    </row>
    <row r="173" spans="2:29" ht="13.5" customHeight="1" x14ac:dyDescent="0.25">
      <c r="B173" s="54" t="s">
        <v>37</v>
      </c>
      <c r="C173" s="55"/>
      <c r="D173" s="56"/>
      <c r="E173" s="53">
        <f>E155/E172</f>
        <v>3913.1640224719008</v>
      </c>
      <c r="F173" s="43"/>
      <c r="G173" s="53">
        <f>G155/G172</f>
        <v>11078.318978318977</v>
      </c>
      <c r="H173" s="43"/>
      <c r="I173" s="53">
        <f>I155/I172</f>
        <v>2314.2685648249617</v>
      </c>
      <c r="J173" s="43"/>
      <c r="K173" s="53">
        <f>K155/K172</f>
        <v>4998.6062717770055</v>
      </c>
      <c r="L173" s="43"/>
      <c r="M173" s="53">
        <f>M155/M172</f>
        <v>5762.6854007316251</v>
      </c>
      <c r="N173" s="43"/>
      <c r="O173" s="53">
        <f>O155/O172</f>
        <v>2878.5689761520798</v>
      </c>
      <c r="P173" s="43"/>
      <c r="Q173" s="53">
        <f>Q155/Q172</f>
        <v>824.08224674022051</v>
      </c>
      <c r="R173" s="43"/>
      <c r="S173" s="53">
        <f>S155/S172</f>
        <v>4221.73294885415</v>
      </c>
      <c r="T173" s="43"/>
      <c r="U173" s="53">
        <f>U155/U172</f>
        <v>1647.9280502989327</v>
      </c>
      <c r="V173" s="43"/>
    </row>
    <row r="174" spans="2:29" s="81" customFormat="1" ht="13.5" customHeight="1" x14ac:dyDescent="0.25">
      <c r="B174" s="100" t="s">
        <v>38</v>
      </c>
      <c r="C174" s="101"/>
      <c r="D174" s="47"/>
      <c r="E174" s="102"/>
      <c r="F174" s="103"/>
      <c r="G174" s="102"/>
      <c r="H174" s="103"/>
      <c r="I174" s="102"/>
      <c r="J174" s="103"/>
      <c r="K174" s="102"/>
      <c r="L174" s="103"/>
      <c r="M174" s="102"/>
      <c r="N174" s="103"/>
      <c r="O174" s="102"/>
      <c r="P174" s="84"/>
      <c r="Q174" s="85"/>
      <c r="R174" s="84"/>
      <c r="S174" s="85"/>
      <c r="T174" s="84"/>
      <c r="U174" s="85"/>
      <c r="V174" s="84"/>
      <c r="W174" s="85"/>
      <c r="X174" s="84"/>
      <c r="Y174" s="85"/>
      <c r="Z174" s="84"/>
    </row>
    <row r="175" spans="2:29" ht="13.5" customHeight="1" x14ac:dyDescent="0.25"/>
    <row r="176" spans="2:29" s="81" customFormat="1" ht="13.5" customHeight="1" x14ac:dyDescent="0.25">
      <c r="B176" s="76" t="s">
        <v>81</v>
      </c>
      <c r="C176" s="77"/>
      <c r="D176" s="78"/>
      <c r="E176" s="79"/>
      <c r="F176" s="80"/>
      <c r="G176" s="79"/>
      <c r="H176" s="80"/>
      <c r="I176" s="79"/>
      <c r="J176" s="80"/>
      <c r="K176" s="79"/>
      <c r="L176" s="80"/>
      <c r="M176" s="79"/>
      <c r="O176" s="79"/>
      <c r="P176" s="82"/>
      <c r="Q176" s="83"/>
      <c r="R176" s="84"/>
      <c r="S176" s="85"/>
      <c r="T176" s="84"/>
      <c r="U176" s="85"/>
      <c r="V176" s="84"/>
      <c r="W176" s="85"/>
      <c r="X176" s="84"/>
      <c r="Y176" s="85"/>
      <c r="Z176" s="84"/>
      <c r="AB176" s="86"/>
    </row>
    <row r="177" spans="2:26" ht="13.5" customHeight="1" x14ac:dyDescent="0.25">
      <c r="N177" s="21" t="s">
        <v>4</v>
      </c>
    </row>
    <row r="178" spans="2:26" s="81" customFormat="1" ht="13.5" customHeight="1" x14ac:dyDescent="0.25">
      <c r="B178" s="87"/>
      <c r="C178" s="88"/>
      <c r="D178" s="89"/>
      <c r="E178" s="153" t="s">
        <v>5</v>
      </c>
      <c r="F178" s="154"/>
      <c r="G178" s="153" t="s">
        <v>6</v>
      </c>
      <c r="H178" s="154"/>
      <c r="I178" s="153" t="s">
        <v>7</v>
      </c>
      <c r="J178" s="154"/>
      <c r="K178" s="153" t="s">
        <v>8</v>
      </c>
      <c r="L178" s="154"/>
      <c r="M178" s="153" t="s">
        <v>9</v>
      </c>
      <c r="N178" s="154"/>
      <c r="O178" s="85"/>
      <c r="P178" s="84"/>
      <c r="Q178" s="85"/>
      <c r="R178" s="84"/>
      <c r="S178" s="85"/>
      <c r="T178" s="84"/>
      <c r="U178" s="85"/>
      <c r="V178" s="84"/>
      <c r="W178" s="90"/>
      <c r="X178" s="91"/>
      <c r="Y178" s="90"/>
      <c r="Z178" s="84"/>
    </row>
    <row r="179" spans="2:26" s="81" customFormat="1" ht="13.5" customHeight="1" x14ac:dyDescent="0.25">
      <c r="B179" s="92"/>
      <c r="C179" s="93"/>
      <c r="D179" s="94"/>
      <c r="E179" s="155"/>
      <c r="F179" s="156"/>
      <c r="G179" s="155"/>
      <c r="H179" s="156"/>
      <c r="I179" s="155"/>
      <c r="J179" s="156"/>
      <c r="K179" s="155"/>
      <c r="L179" s="156"/>
      <c r="M179" s="155"/>
      <c r="N179" s="156"/>
      <c r="O179" s="85"/>
      <c r="P179" s="84"/>
      <c r="Q179" s="85"/>
      <c r="R179" s="84"/>
      <c r="S179" s="85"/>
      <c r="T179" s="84"/>
      <c r="U179" s="85"/>
      <c r="V179" s="84"/>
      <c r="W179" s="90"/>
      <c r="X179" s="91"/>
      <c r="Y179" s="90"/>
      <c r="Z179" s="84"/>
    </row>
    <row r="180" spans="2:26" s="81" customFormat="1" ht="13.5" customHeight="1" x14ac:dyDescent="0.25">
      <c r="B180" s="31" t="s">
        <v>48</v>
      </c>
      <c r="C180" s="145" t="s">
        <v>49</v>
      </c>
      <c r="D180" s="146"/>
      <c r="E180" s="32">
        <v>3300.2570422535196</v>
      </c>
      <c r="F180" s="33">
        <f t="shared" ref="F180" si="817">E180/E193</f>
        <v>0.96857441951548195</v>
      </c>
      <c r="G180" s="32">
        <v>2201.8235294117649</v>
      </c>
      <c r="H180" s="33">
        <f t="shared" ref="H180" si="818">G180/G193</f>
        <v>0.96982180680515351</v>
      </c>
      <c r="I180" s="32">
        <v>2686.449101796406</v>
      </c>
      <c r="J180" s="33">
        <f t="shared" ref="J180" si="819">I180/I193</f>
        <v>0.9758111876247938</v>
      </c>
      <c r="K180" s="32">
        <v>9280.9310344827609</v>
      </c>
      <c r="L180" s="33">
        <f t="shared" ref="L180" si="820">K180/K193</f>
        <v>0.95233158421762165</v>
      </c>
      <c r="M180" s="32">
        <v>3488.2500000000005</v>
      </c>
      <c r="N180" s="33">
        <f t="shared" ref="N180" si="821">M180/M193</f>
        <v>0.9836724334842013</v>
      </c>
      <c r="O180" s="85"/>
      <c r="P180" s="84"/>
      <c r="Q180" s="85"/>
      <c r="R180" s="84"/>
      <c r="S180" s="85"/>
      <c r="T180" s="84"/>
      <c r="U180" s="85"/>
      <c r="V180" s="84"/>
      <c r="W180" s="34"/>
      <c r="X180" s="95"/>
      <c r="Y180" s="34"/>
      <c r="Z180" s="84"/>
    </row>
    <row r="181" spans="2:26" s="81" customFormat="1" ht="13.5" customHeight="1" x14ac:dyDescent="0.25">
      <c r="B181" s="36"/>
      <c r="C181" s="145" t="s">
        <v>50</v>
      </c>
      <c r="D181" s="146"/>
      <c r="E181" s="32">
        <v>44.598591549295726</v>
      </c>
      <c r="F181" s="33">
        <f t="shared" ref="F181" si="822">E181/E193</f>
        <v>1.3088997119924596E-2</v>
      </c>
      <c r="G181" s="32">
        <v>32.426470588235304</v>
      </c>
      <c r="H181" s="33">
        <f t="shared" ref="H181" si="823">G181/G193</f>
        <v>1.4282660655642142E-2</v>
      </c>
      <c r="I181" s="32">
        <v>28.149700598802397</v>
      </c>
      <c r="J181" s="33">
        <f t="shared" ref="J181" si="824">I181/I193</f>
        <v>1.0224944427285663E-2</v>
      </c>
      <c r="K181" s="32">
        <v>165.10344827586206</v>
      </c>
      <c r="L181" s="33">
        <f t="shared" ref="L181" si="825">K181/K193</f>
        <v>1.6941536131682578E-2</v>
      </c>
      <c r="M181" s="32">
        <v>48.6</v>
      </c>
      <c r="N181" s="33">
        <f t="shared" ref="N181" si="826">M181/M193</f>
        <v>1.3705004018442535E-2</v>
      </c>
      <c r="O181" s="85"/>
      <c r="P181" s="84"/>
      <c r="Q181" s="85"/>
      <c r="R181" s="84"/>
      <c r="S181" s="85"/>
      <c r="T181" s="84"/>
      <c r="U181" s="85"/>
      <c r="V181" s="84"/>
      <c r="W181" s="34"/>
      <c r="X181" s="95"/>
      <c r="Y181" s="34"/>
      <c r="Z181" s="84"/>
    </row>
    <row r="182" spans="2:26" s="81" customFormat="1" ht="13.5" customHeight="1" x14ac:dyDescent="0.25">
      <c r="B182" s="36"/>
      <c r="C182" s="145" t="s">
        <v>51</v>
      </c>
      <c r="D182" s="146"/>
      <c r="E182" s="32">
        <v>45.426056338028161</v>
      </c>
      <c r="F182" s="33">
        <f t="shared" ref="F182" si="827">E182/E193</f>
        <v>1.3331845242708619E-2</v>
      </c>
      <c r="G182" s="32">
        <v>27.470588235294112</v>
      </c>
      <c r="H182" s="33">
        <f t="shared" ref="H182" si="828">G182/G193</f>
        <v>1.2099777825278688E-2</v>
      </c>
      <c r="I182" s="32">
        <v>27.383233532934117</v>
      </c>
      <c r="J182" s="33">
        <f t="shared" ref="J182" si="829">I182/I193</f>
        <v>9.946537091252353E-3</v>
      </c>
      <c r="K182" s="32">
        <v>217.44827586206893</v>
      </c>
      <c r="L182" s="33">
        <f t="shared" ref="L182" si="830">K182/K193</f>
        <v>2.2312724905261136E-2</v>
      </c>
      <c r="M182" s="32">
        <v>7.6999999999999975</v>
      </c>
      <c r="N182" s="33">
        <f t="shared" ref="N182" si="831">M182/M193</f>
        <v>2.1713689494240224E-3</v>
      </c>
      <c r="O182" s="85"/>
      <c r="P182" s="84"/>
      <c r="Q182" s="85"/>
      <c r="R182" s="84"/>
      <c r="S182" s="85"/>
      <c r="T182" s="84"/>
      <c r="U182" s="85"/>
      <c r="V182" s="84"/>
      <c r="W182" s="34"/>
      <c r="X182" s="95"/>
      <c r="Y182" s="34"/>
      <c r="Z182" s="84"/>
    </row>
    <row r="183" spans="2:26" s="81" customFormat="1" ht="13.5" customHeight="1" x14ac:dyDescent="0.25">
      <c r="B183" s="37"/>
      <c r="C183" s="145" t="s">
        <v>52</v>
      </c>
      <c r="D183" s="146"/>
      <c r="E183" s="32">
        <v>16.366197183098599</v>
      </c>
      <c r="F183" s="33">
        <f t="shared" ref="F183" si="832">E183/E193</f>
        <v>4.8032258497875905E-3</v>
      </c>
      <c r="G183" s="32">
        <v>5.7500000000000036</v>
      </c>
      <c r="H183" s="33">
        <f t="shared" ref="H183" si="833">G183/G193</f>
        <v>2.5326622749914192E-3</v>
      </c>
      <c r="I183" s="32">
        <v>11.059880239520959</v>
      </c>
      <c r="J183" s="33">
        <f t="shared" ref="J183" si="834">I183/I193</f>
        <v>4.0173308566680754E-3</v>
      </c>
      <c r="K183" s="32">
        <v>81.999999999999986</v>
      </c>
      <c r="L183" s="33">
        <f t="shared" ref="L183" si="835">K183/K193</f>
        <v>8.4141547454346637E-3</v>
      </c>
      <c r="M183" s="32">
        <v>1.6</v>
      </c>
      <c r="N183" s="33">
        <f t="shared" ref="N183" si="836">M183/M193</f>
        <v>4.5119354793226457E-4</v>
      </c>
      <c r="O183" s="85"/>
      <c r="P183" s="84"/>
      <c r="Q183" s="85"/>
      <c r="R183" s="84"/>
      <c r="S183" s="85"/>
      <c r="T183" s="84"/>
      <c r="U183" s="85"/>
      <c r="V183" s="84"/>
      <c r="W183" s="34"/>
      <c r="X183" s="95"/>
      <c r="Y183" s="34"/>
      <c r="Z183" s="84"/>
    </row>
    <row r="184" spans="2:26" s="81" customFormat="1" ht="13.5" customHeight="1" x14ac:dyDescent="0.25">
      <c r="B184" s="31" t="s">
        <v>53</v>
      </c>
      <c r="C184" s="145" t="s">
        <v>54</v>
      </c>
      <c r="D184" s="146"/>
      <c r="E184" s="32">
        <v>2608.9859154929604</v>
      </c>
      <c r="F184" s="33">
        <f t="shared" ref="F184" si="837">E184/E193</f>
        <v>0.76569703094918606</v>
      </c>
      <c r="G184" s="32">
        <v>1823.7352941176471</v>
      </c>
      <c r="H184" s="33">
        <f t="shared" ref="H184" si="838">G184/G193</f>
        <v>0.803287926779503</v>
      </c>
      <c r="I184" s="32">
        <v>2080.1916167664658</v>
      </c>
      <c r="J184" s="33">
        <f t="shared" ref="J184" si="839">I184/I193</f>
        <v>0.75559750999438813</v>
      </c>
      <c r="K184" s="32">
        <v>7714.7241379310344</v>
      </c>
      <c r="L184" s="33">
        <f t="shared" ref="L184" si="840">K184/K193</f>
        <v>0.79162052091331414</v>
      </c>
      <c r="M184" s="32">
        <v>2290.9500000000003</v>
      </c>
      <c r="N184" s="33">
        <f t="shared" ref="N184" si="841">M184/M193</f>
        <v>0.64603866164713852</v>
      </c>
      <c r="O184" s="85"/>
      <c r="P184" s="84"/>
      <c r="Q184" s="85"/>
      <c r="R184" s="84"/>
      <c r="S184" s="85"/>
      <c r="T184" s="84"/>
      <c r="U184" s="85"/>
      <c r="V184" s="84"/>
      <c r="W184" s="34"/>
      <c r="X184" s="95"/>
      <c r="Y184" s="34"/>
      <c r="Z184" s="84"/>
    </row>
    <row r="185" spans="2:26" s="81" customFormat="1" ht="13.5" customHeight="1" x14ac:dyDescent="0.25">
      <c r="B185" s="36"/>
      <c r="C185" s="145" t="s">
        <v>17</v>
      </c>
      <c r="D185" s="146"/>
      <c r="E185" s="32">
        <v>41.376760563380273</v>
      </c>
      <c r="F185" s="33">
        <f t="shared" ref="F185" si="842">E185/E193</f>
        <v>1.2143439535467714E-2</v>
      </c>
      <c r="G185" s="32">
        <v>19.058823529411772</v>
      </c>
      <c r="H185" s="33">
        <f t="shared" ref="H185" si="843">G185/G193</f>
        <v>8.3947066710712993E-3</v>
      </c>
      <c r="I185" s="32">
        <v>36.137724550898199</v>
      </c>
      <c r="J185" s="33">
        <f t="shared" ref="J185" si="844">I185/I193</f>
        <v>1.3126470882507757E-2</v>
      </c>
      <c r="K185" s="32">
        <v>47.896551724137936</v>
      </c>
      <c r="L185" s="33">
        <f t="shared" ref="L185" si="845">K185/K193</f>
        <v>4.9147438778001469E-3</v>
      </c>
      <c r="M185" s="32">
        <v>151.55000000000001</v>
      </c>
      <c r="N185" s="33">
        <f t="shared" ref="N185" si="846">M185/M193</f>
        <v>4.2736488868209188E-2</v>
      </c>
      <c r="O185" s="85"/>
      <c r="P185" s="84"/>
      <c r="Q185" s="85"/>
      <c r="R185" s="84"/>
      <c r="S185" s="85"/>
      <c r="T185" s="84"/>
      <c r="U185" s="85"/>
      <c r="V185" s="84"/>
      <c r="W185" s="34"/>
      <c r="X185" s="95"/>
      <c r="Y185" s="34"/>
      <c r="Z185" s="84"/>
    </row>
    <row r="186" spans="2:26" s="81" customFormat="1" ht="13.5" customHeight="1" x14ac:dyDescent="0.25">
      <c r="B186" s="36"/>
      <c r="C186" s="145" t="s">
        <v>55</v>
      </c>
      <c r="D186" s="146"/>
      <c r="E186" s="38">
        <v>-0.51760563380281732</v>
      </c>
      <c r="F186" s="33">
        <f t="shared" ref="F186" si="847">E186/E193</f>
        <v>-1.5190925127340276E-4</v>
      </c>
      <c r="G186" s="38">
        <v>-2.1617647058823524</v>
      </c>
      <c r="H186" s="33">
        <f t="shared" ref="H186" si="848">G186/G193</f>
        <v>-9.5217737704280888E-4</v>
      </c>
      <c r="I186" s="38">
        <v>0</v>
      </c>
      <c r="J186" s="33">
        <f t="shared" ref="J186" si="849">I186/I193</f>
        <v>0</v>
      </c>
      <c r="K186" s="38">
        <v>0</v>
      </c>
      <c r="L186" s="33">
        <f t="shared" ref="L186" si="850">K186/K193</f>
        <v>0</v>
      </c>
      <c r="M186" s="38">
        <v>0</v>
      </c>
      <c r="N186" s="33">
        <f t="shared" ref="N186" si="851">M186/M193</f>
        <v>0</v>
      </c>
      <c r="O186" s="85"/>
      <c r="P186" s="84"/>
      <c r="Q186" s="85"/>
      <c r="R186" s="84"/>
      <c r="S186" s="85"/>
      <c r="T186" s="84"/>
      <c r="U186" s="85"/>
      <c r="V186" s="84"/>
      <c r="W186" s="34"/>
      <c r="X186" s="95"/>
      <c r="Y186" s="34"/>
      <c r="Z186" s="84"/>
    </row>
    <row r="187" spans="2:26" s="81" customFormat="1" ht="13.5" customHeight="1" x14ac:dyDescent="0.25">
      <c r="B187" s="36"/>
      <c r="C187" s="145" t="s">
        <v>56</v>
      </c>
      <c r="D187" s="146"/>
      <c r="E187" s="39">
        <v>6.3838028169014134</v>
      </c>
      <c r="F187" s="33">
        <f t="shared" ref="F187" si="852">E187/E193</f>
        <v>1.8735474323719674E-3</v>
      </c>
      <c r="G187" s="39">
        <v>7.3823529411764701</v>
      </c>
      <c r="H187" s="33">
        <f t="shared" ref="H187" si="853">G187/G193</f>
        <v>3.2516533556155793E-3</v>
      </c>
      <c r="I187" s="39">
        <v>5.0958083832335328</v>
      </c>
      <c r="J187" s="33">
        <f t="shared" ref="J187" si="854">I187/I193</f>
        <v>1.8509737731589233E-3</v>
      </c>
      <c r="K187" s="39">
        <v>15.068965517241377</v>
      </c>
      <c r="L187" s="33">
        <f t="shared" ref="L187" si="855">K187/K193</f>
        <v>1.5462513136059494E-3</v>
      </c>
      <c r="M187" s="39">
        <v>1.1500000000000001</v>
      </c>
      <c r="N187" s="33">
        <f t="shared" ref="N187" si="856">M187/M193</f>
        <v>3.2429536257631521E-4</v>
      </c>
      <c r="O187" s="85"/>
      <c r="P187" s="84"/>
      <c r="Q187" s="85"/>
      <c r="R187" s="84"/>
      <c r="S187" s="85"/>
      <c r="T187" s="84"/>
      <c r="U187" s="85"/>
      <c r="V187" s="84"/>
      <c r="W187" s="34"/>
      <c r="X187" s="96"/>
      <c r="Y187" s="34"/>
      <c r="Z187" s="84"/>
    </row>
    <row r="188" spans="2:26" s="81" customFormat="1" ht="13.5" customHeight="1" x14ac:dyDescent="0.25">
      <c r="B188" s="37"/>
      <c r="C188" s="145" t="s">
        <v>57</v>
      </c>
      <c r="D188" s="146"/>
      <c r="E188" s="39">
        <v>595.80281690140907</v>
      </c>
      <c r="F188" s="33">
        <f t="shared" ref="F188" si="857">E188/E193</f>
        <v>0.17485891557462543</v>
      </c>
      <c r="G188" s="39">
        <v>174.05882352941185</v>
      </c>
      <c r="H188" s="33">
        <f t="shared" ref="H188" si="858">G188/G193</f>
        <v>7.6666472344753031E-2</v>
      </c>
      <c r="I188" s="39">
        <v>569.43712574850326</v>
      </c>
      <c r="J188" s="33">
        <f t="shared" ref="J188" si="859">I188/I193</f>
        <v>0.20683925021424332</v>
      </c>
      <c r="K188" s="39">
        <v>1536.3793103448277</v>
      </c>
      <c r="L188" s="33">
        <f t="shared" ref="L188" si="860">K188/K193</f>
        <v>0.157650405669824</v>
      </c>
      <c r="M188" s="39">
        <v>886.04999999999984</v>
      </c>
      <c r="N188" s="33">
        <f t="shared" ref="N188" si="861">M188/M193</f>
        <v>0.24986252696586433</v>
      </c>
      <c r="O188" s="85"/>
      <c r="P188" s="84"/>
      <c r="Q188" s="85"/>
      <c r="R188" s="84"/>
      <c r="S188" s="85"/>
      <c r="T188" s="84"/>
      <c r="U188" s="85"/>
      <c r="V188" s="84"/>
      <c r="W188" s="34"/>
      <c r="X188" s="96"/>
      <c r="Y188" s="34"/>
      <c r="Z188" s="84"/>
    </row>
    <row r="189" spans="2:26" s="81" customFormat="1" ht="13.5" customHeight="1" x14ac:dyDescent="0.25">
      <c r="B189" s="31" t="s">
        <v>58</v>
      </c>
      <c r="C189" s="145" t="s">
        <v>59</v>
      </c>
      <c r="D189" s="146"/>
      <c r="E189" s="39">
        <v>0</v>
      </c>
      <c r="F189" s="33">
        <f t="shared" ref="F189" si="862">E189/E193</f>
        <v>0</v>
      </c>
      <c r="G189" s="39">
        <v>0</v>
      </c>
      <c r="H189" s="33">
        <f t="shared" ref="H189" si="863">G189/G193</f>
        <v>0</v>
      </c>
      <c r="I189" s="39">
        <v>0</v>
      </c>
      <c r="J189" s="33">
        <f t="shared" ref="J189" si="864">I189/I193</f>
        <v>0</v>
      </c>
      <c r="K189" s="39">
        <v>0</v>
      </c>
      <c r="L189" s="33">
        <f t="shared" ref="L189" si="865">K189/K193</f>
        <v>0</v>
      </c>
      <c r="M189" s="39">
        <v>0</v>
      </c>
      <c r="N189" s="33">
        <f t="shared" ref="N189" si="866">M189/M193</f>
        <v>0</v>
      </c>
      <c r="O189" s="85"/>
      <c r="P189" s="84"/>
      <c r="Q189" s="85"/>
      <c r="R189" s="84"/>
      <c r="S189" s="85"/>
      <c r="T189" s="84"/>
      <c r="U189" s="85"/>
      <c r="V189" s="84"/>
      <c r="W189" s="34"/>
      <c r="X189" s="96"/>
      <c r="Y189" s="34"/>
      <c r="Z189" s="84"/>
    </row>
    <row r="190" spans="2:26" s="81" customFormat="1" ht="13.5" customHeight="1" x14ac:dyDescent="0.25">
      <c r="B190" s="41" t="s">
        <v>60</v>
      </c>
      <c r="C190" s="145" t="s">
        <v>24</v>
      </c>
      <c r="D190" s="146"/>
      <c r="E190" s="39">
        <v>1.1408450704225357</v>
      </c>
      <c r="F190" s="33">
        <f t="shared" ref="F190" si="867">E190/E193</f>
        <v>3.3482039056178555E-4</v>
      </c>
      <c r="G190" s="39">
        <v>0.19117647058823539</v>
      </c>
      <c r="H190" s="33">
        <f t="shared" ref="H190" si="868">G190/G193</f>
        <v>8.4206162595622621E-5</v>
      </c>
      <c r="I190" s="39">
        <v>1.6227544910179641</v>
      </c>
      <c r="J190" s="33">
        <f t="shared" ref="J190" si="869">I190/I193</f>
        <v>5.8944053175801208E-4</v>
      </c>
      <c r="K190" s="39">
        <v>1.2758620689655171</v>
      </c>
      <c r="L190" s="33">
        <f t="shared" ref="L190" si="870">K190/K193</f>
        <v>1.3091830344032066E-4</v>
      </c>
      <c r="M190" s="39">
        <v>0.15000000000000002</v>
      </c>
      <c r="N190" s="33">
        <f t="shared" ref="N190" si="871">M190/M193</f>
        <v>4.229939511864981E-5</v>
      </c>
      <c r="O190" s="85"/>
      <c r="P190" s="84"/>
      <c r="Q190" s="85"/>
      <c r="R190" s="84"/>
      <c r="S190" s="85"/>
      <c r="T190" s="84"/>
      <c r="U190" s="85"/>
      <c r="V190" s="84"/>
      <c r="W190" s="34"/>
      <c r="X190" s="96"/>
      <c r="Y190" s="34"/>
      <c r="Z190" s="84"/>
    </row>
    <row r="191" spans="2:26" s="81" customFormat="1" ht="13.5" customHeight="1" x14ac:dyDescent="0.25">
      <c r="B191" s="31" t="s">
        <v>61</v>
      </c>
      <c r="C191" s="145" t="s">
        <v>62</v>
      </c>
      <c r="D191" s="146"/>
      <c r="E191" s="39">
        <v>0.68661971830985924</v>
      </c>
      <c r="F191" s="33">
        <f t="shared" ref="F191" si="872">E191/E193</f>
        <v>2.0151227209737088E-4</v>
      </c>
      <c r="G191" s="39">
        <v>2.8676470588235281</v>
      </c>
      <c r="H191" s="33">
        <f t="shared" ref="H191" si="873">G191/G193</f>
        <v>1.263092438934338E-3</v>
      </c>
      <c r="I191" s="39">
        <v>0</v>
      </c>
      <c r="J191" s="33">
        <f t="shared" ref="J191" si="874">I191/I193</f>
        <v>0</v>
      </c>
      <c r="K191" s="39">
        <v>0</v>
      </c>
      <c r="L191" s="33">
        <f t="shared" ref="L191" si="875">K191/K193</f>
        <v>0</v>
      </c>
      <c r="M191" s="39">
        <v>0</v>
      </c>
      <c r="N191" s="33">
        <f t="shared" ref="N191" si="876">M191/M193</f>
        <v>0</v>
      </c>
      <c r="O191" s="85"/>
      <c r="P191" s="84"/>
      <c r="Q191" s="85"/>
      <c r="R191" s="84"/>
      <c r="S191" s="85"/>
      <c r="T191" s="84"/>
      <c r="U191" s="85"/>
      <c r="V191" s="84"/>
      <c r="W191" s="34"/>
      <c r="X191" s="96"/>
      <c r="Y191" s="34"/>
      <c r="Z191" s="84"/>
    </row>
    <row r="192" spans="2:26" s="81" customFormat="1" ht="13.5" customHeight="1" x14ac:dyDescent="0.25">
      <c r="B192" s="41" t="s">
        <v>63</v>
      </c>
      <c r="C192" s="145" t="s">
        <v>64</v>
      </c>
      <c r="D192" s="146"/>
      <c r="E192" s="39">
        <v>12.383802816901397</v>
      </c>
      <c r="F192" s="33">
        <f t="shared" ref="F192" si="877">E192/E193</f>
        <v>3.6344546716228342E-3</v>
      </c>
      <c r="G192" s="39">
        <v>51.720588235294123</v>
      </c>
      <c r="H192" s="33">
        <f t="shared" ref="H192" si="878">G192/G193</f>
        <v>2.2781005680677278E-2</v>
      </c>
      <c r="I192" s="39">
        <v>0</v>
      </c>
      <c r="J192" s="33">
        <f t="shared" ref="J192" si="879">I192/I193</f>
        <v>0</v>
      </c>
      <c r="K192" s="39">
        <v>0</v>
      </c>
      <c r="L192" s="33">
        <f t="shared" ref="L192" si="880">K192/K193</f>
        <v>0</v>
      </c>
      <c r="M192" s="39">
        <v>0</v>
      </c>
      <c r="N192" s="33">
        <f t="shared" ref="N192" si="881">M192/M193</f>
        <v>0</v>
      </c>
      <c r="O192" s="85"/>
      <c r="P192" s="84"/>
      <c r="Q192" s="85"/>
      <c r="R192" s="84"/>
      <c r="S192" s="85"/>
      <c r="T192" s="84"/>
      <c r="U192" s="85"/>
      <c r="V192" s="84"/>
      <c r="W192" s="34"/>
      <c r="X192" s="96"/>
      <c r="Y192" s="34"/>
      <c r="Z192" s="84"/>
    </row>
    <row r="193" spans="2:39" s="81" customFormat="1" ht="13.5" customHeight="1" x14ac:dyDescent="0.25">
      <c r="B193" s="147" t="s">
        <v>65</v>
      </c>
      <c r="C193" s="148"/>
      <c r="D193" s="149"/>
      <c r="E193" s="42">
        <f t="shared" ref="E193" si="882">SUM(E180:E183,E189,E191)</f>
        <v>3407.3345070422515</v>
      </c>
      <c r="F193" s="33">
        <f t="shared" ref="F193" si="883">E193/E193</f>
        <v>1</v>
      </c>
      <c r="G193" s="42">
        <f t="shared" ref="G193" si="884">SUM(G180:G183,G189,G191)</f>
        <v>2270.3382352941176</v>
      </c>
      <c r="H193" s="33">
        <f t="shared" ref="H193" si="885">G193/G193</f>
        <v>1</v>
      </c>
      <c r="I193" s="42">
        <f t="shared" ref="I193" si="886">SUM(I180:I183,I189,I191)</f>
        <v>2753.0419161676637</v>
      </c>
      <c r="J193" s="33">
        <f t="shared" ref="J193" si="887">I193/I193</f>
        <v>1</v>
      </c>
      <c r="K193" s="42">
        <f t="shared" ref="K193" si="888">SUM(K180:K183,K189,K191)</f>
        <v>9745.482758620692</v>
      </c>
      <c r="L193" s="33">
        <f t="shared" ref="L193" si="889">K193/K193</f>
        <v>1</v>
      </c>
      <c r="M193" s="42">
        <f t="shared" ref="M193" si="890">SUM(M180:M183,M189,M191)</f>
        <v>3546.15</v>
      </c>
      <c r="N193" s="33">
        <f t="shared" ref="N193" si="891">M193/M193</f>
        <v>1</v>
      </c>
      <c r="O193" s="85"/>
      <c r="P193" s="84"/>
      <c r="Q193" s="85"/>
      <c r="R193" s="84"/>
      <c r="S193" s="85"/>
      <c r="T193" s="84"/>
      <c r="U193" s="85"/>
      <c r="V193" s="84"/>
      <c r="W193" s="34"/>
      <c r="X193" s="95"/>
      <c r="Y193" s="34"/>
      <c r="Z193" s="84"/>
    </row>
    <row r="194" spans="2:39" s="81" customFormat="1" ht="13.5" customHeight="1" x14ac:dyDescent="0.25">
      <c r="B194" s="147" t="s">
        <v>66</v>
      </c>
      <c r="C194" s="148"/>
      <c r="D194" s="149"/>
      <c r="E194" s="42">
        <f t="shared" ref="E194" si="892">SUM(E184:E188,E190,E192)</f>
        <v>3265.5563380281728</v>
      </c>
      <c r="F194" s="33">
        <f t="shared" ref="F194" si="893">E194/E193</f>
        <v>0.95839029930256259</v>
      </c>
      <c r="G194" s="42">
        <f t="shared" ref="G194" si="894">SUM(G184:G188,G190,G192)</f>
        <v>2073.9852941176473</v>
      </c>
      <c r="H194" s="33">
        <f t="shared" ref="H194" si="895">G194/G193</f>
        <v>0.913513793617173</v>
      </c>
      <c r="I194" s="42">
        <f t="shared" ref="I194" si="896">SUM(I184:I188,I190,I192)</f>
        <v>2692.4850299401187</v>
      </c>
      <c r="J194" s="33">
        <f t="shared" ref="J194" si="897">I194/I193</f>
        <v>0.97800364539605611</v>
      </c>
      <c r="K194" s="42">
        <f t="shared" ref="K194" si="898">SUM(K184:K188,K190,K192)</f>
        <v>9315.3448275862065</v>
      </c>
      <c r="L194" s="33">
        <f t="shared" ref="L194" si="899">K194/K193</f>
        <v>0.95586284007798461</v>
      </c>
      <c r="M194" s="42">
        <f t="shared" ref="M194" si="900">SUM(M184:M188,M190,M192)</f>
        <v>3329.8500000000004</v>
      </c>
      <c r="N194" s="33">
        <f t="shared" ref="N194" si="901">M194/M193</f>
        <v>0.93900427223890703</v>
      </c>
      <c r="O194" s="85"/>
      <c r="P194" s="84"/>
      <c r="Q194" s="85"/>
      <c r="R194" s="84"/>
      <c r="S194" s="85"/>
      <c r="T194" s="84"/>
      <c r="U194" s="85"/>
      <c r="V194" s="84"/>
      <c r="W194" s="34"/>
      <c r="X194" s="95"/>
      <c r="Y194" s="34"/>
      <c r="Z194" s="84"/>
    </row>
    <row r="195" spans="2:39" s="81" customFormat="1" ht="13.5" customHeight="1" x14ac:dyDescent="0.25">
      <c r="B195" s="147" t="s">
        <v>67</v>
      </c>
      <c r="C195" s="148"/>
      <c r="D195" s="149"/>
      <c r="E195" s="42">
        <f t="shared" ref="E195" si="902">E193-E194</f>
        <v>141.77816901407868</v>
      </c>
      <c r="F195" s="33">
        <f t="shared" ref="F195" si="903">E195/E193</f>
        <v>4.1609700697437454E-2</v>
      </c>
      <c r="G195" s="42">
        <f t="shared" ref="G195" si="904">G193-G194</f>
        <v>196.35294117647027</v>
      </c>
      <c r="H195" s="33">
        <f t="shared" ref="H195" si="905">G195/G193</f>
        <v>8.6486206382826988E-2</v>
      </c>
      <c r="I195" s="42">
        <f t="shared" ref="I195" si="906">I193-I194</f>
        <v>60.556886227544965</v>
      </c>
      <c r="J195" s="33">
        <f t="shared" ref="J195" si="907">I195/I193</f>
        <v>2.1996354603943842E-2</v>
      </c>
      <c r="K195" s="42">
        <f t="shared" ref="K195" si="908">K193-K194</f>
        <v>430.13793103448552</v>
      </c>
      <c r="L195" s="33">
        <f t="shared" ref="L195" si="909">K195/K193</f>
        <v>4.4137159922015425E-2</v>
      </c>
      <c r="M195" s="42">
        <f t="shared" ref="M195" si="910">M193-M194</f>
        <v>216.29999999999973</v>
      </c>
      <c r="N195" s="33">
        <f t="shared" ref="N195" si="911">M195/M193</f>
        <v>6.0995727761092938E-2</v>
      </c>
      <c r="O195" s="85"/>
      <c r="P195" s="84"/>
      <c r="Q195" s="85"/>
      <c r="R195" s="84"/>
      <c r="S195" s="85"/>
      <c r="T195" s="84"/>
      <c r="U195" s="85"/>
      <c r="V195" s="84"/>
      <c r="W195" s="34"/>
      <c r="X195" s="95"/>
      <c r="Y195" s="34"/>
      <c r="Z195" s="84"/>
    </row>
    <row r="196" spans="2:39" s="81" customFormat="1" ht="13.5" customHeight="1" x14ac:dyDescent="0.25">
      <c r="B196" s="147" t="s">
        <v>68</v>
      </c>
      <c r="C196" s="148"/>
      <c r="D196" s="149"/>
      <c r="E196" s="42">
        <v>284</v>
      </c>
      <c r="F196" s="43"/>
      <c r="G196" s="42">
        <v>68</v>
      </c>
      <c r="H196" s="43"/>
      <c r="I196" s="42">
        <v>167</v>
      </c>
      <c r="J196" s="43"/>
      <c r="K196" s="42">
        <v>29</v>
      </c>
      <c r="L196" s="43"/>
      <c r="M196" s="42">
        <v>20</v>
      </c>
      <c r="N196" s="43"/>
      <c r="O196" s="85"/>
      <c r="P196" s="84"/>
      <c r="Q196" s="85"/>
      <c r="R196" s="84"/>
      <c r="S196" s="85"/>
      <c r="T196" s="84"/>
      <c r="U196" s="85"/>
      <c r="V196" s="84"/>
      <c r="W196" s="97"/>
      <c r="X196" s="95"/>
      <c r="Y196" s="97"/>
      <c r="Z196" s="84"/>
    </row>
    <row r="197" spans="2:39" s="81" customFormat="1" ht="13.5" customHeight="1" x14ac:dyDescent="0.25">
      <c r="B197" s="45"/>
      <c r="C197" s="46"/>
      <c r="D197" s="47"/>
      <c r="E197" s="48"/>
      <c r="F197" s="49"/>
      <c r="G197" s="48"/>
      <c r="H197" s="49"/>
      <c r="I197" s="48"/>
      <c r="J197" s="49"/>
      <c r="K197" s="48"/>
      <c r="L197" s="49"/>
      <c r="M197" s="48"/>
      <c r="N197" s="49"/>
      <c r="O197" s="85"/>
      <c r="P197" s="84"/>
      <c r="Q197" s="85"/>
      <c r="R197" s="84"/>
      <c r="S197" s="85"/>
      <c r="T197" s="84"/>
      <c r="U197" s="85"/>
      <c r="V197" s="84"/>
      <c r="W197" s="85"/>
      <c r="X197" s="84"/>
      <c r="Y197" s="85"/>
      <c r="Z197" s="84"/>
    </row>
    <row r="198" spans="2:39" s="81" customFormat="1" ht="13.5" customHeight="1" x14ac:dyDescent="0.25">
      <c r="B198" s="54" t="s">
        <v>33</v>
      </c>
      <c r="C198" s="55"/>
      <c r="D198" s="56"/>
      <c r="E198" s="53">
        <v>62.207746478873283</v>
      </c>
      <c r="F198" s="43"/>
      <c r="G198" s="53">
        <v>28.588235294117645</v>
      </c>
      <c r="H198" s="43"/>
      <c r="I198" s="53">
        <v>72.497005988023957</v>
      </c>
      <c r="J198" s="43"/>
      <c r="K198" s="53">
        <v>75.724137931034491</v>
      </c>
      <c r="L198" s="43"/>
      <c r="M198" s="53">
        <v>70.999999999999986</v>
      </c>
      <c r="N198" s="43"/>
      <c r="O198" s="98"/>
      <c r="P198" s="99"/>
      <c r="Q198" s="98"/>
      <c r="R198" s="99"/>
      <c r="S198" s="98"/>
      <c r="T198" s="99"/>
      <c r="U198" s="98"/>
      <c r="V198" s="84"/>
      <c r="W198" s="85"/>
      <c r="X198" s="84"/>
      <c r="Y198" s="85"/>
      <c r="Z198" s="84"/>
    </row>
    <row r="199" spans="2:39" ht="13.5" customHeight="1" x14ac:dyDescent="0.25">
      <c r="B199" s="54" t="s">
        <v>34</v>
      </c>
      <c r="C199" s="55"/>
      <c r="D199" s="56"/>
      <c r="E199" s="53">
        <f>E193/E198</f>
        <v>54.773475972151395</v>
      </c>
      <c r="F199" s="43"/>
      <c r="G199" s="53">
        <f>G193/G198</f>
        <v>79.415123456790127</v>
      </c>
      <c r="H199" s="43"/>
      <c r="I199" s="53">
        <f>I193/I198</f>
        <v>37.974560171801421</v>
      </c>
      <c r="J199" s="43"/>
      <c r="K199" s="53">
        <f>K193/K198</f>
        <v>128.69717668488161</v>
      </c>
      <c r="L199" s="43"/>
      <c r="M199" s="53">
        <f>M193/M198</f>
        <v>49.945774647887333</v>
      </c>
      <c r="N199" s="43"/>
    </row>
    <row r="200" spans="2:39" ht="13.5" customHeight="1" x14ac:dyDescent="0.25">
      <c r="B200" s="54" t="s">
        <v>35</v>
      </c>
      <c r="C200" s="55"/>
      <c r="D200" s="56"/>
      <c r="E200" s="53">
        <f>E194/E198</f>
        <v>52.494368030791897</v>
      </c>
      <c r="F200" s="43"/>
      <c r="G200" s="53">
        <f>G194/G198</f>
        <v>72.546810699588491</v>
      </c>
      <c r="H200" s="43"/>
      <c r="I200" s="53">
        <f>I194/I198</f>
        <v>37.139258280333671</v>
      </c>
      <c r="J200" s="43"/>
      <c r="K200" s="53">
        <f>K194/K198</f>
        <v>123.01684881602912</v>
      </c>
      <c r="L200" s="43"/>
      <c r="M200" s="53">
        <f>M194/M198</f>
        <v>46.899295774647904</v>
      </c>
      <c r="N200" s="43"/>
    </row>
    <row r="201" spans="2:39" ht="13.5" customHeight="1" x14ac:dyDescent="0.25">
      <c r="B201" s="54" t="s">
        <v>36</v>
      </c>
      <c r="C201" s="55"/>
      <c r="D201" s="56"/>
      <c r="E201" s="53">
        <v>2.1707818930041167</v>
      </c>
      <c r="F201" s="43"/>
      <c r="G201" s="53">
        <v>1.4367741935483869</v>
      </c>
      <c r="H201" s="43"/>
      <c r="I201" s="53">
        <v>2.2203571428571438</v>
      </c>
      <c r="J201" s="43"/>
      <c r="K201" s="53">
        <v>3.9073913043478261</v>
      </c>
      <c r="L201" s="43"/>
      <c r="M201" s="53">
        <v>2.0944444444444441</v>
      </c>
      <c r="N201" s="43"/>
    </row>
    <row r="202" spans="2:39" ht="13.5" customHeight="1" x14ac:dyDescent="0.25">
      <c r="B202" s="54" t="s">
        <v>37</v>
      </c>
      <c r="C202" s="55"/>
      <c r="D202" s="56"/>
      <c r="E202" s="53">
        <f>E184/E201</f>
        <v>1201.8646018289837</v>
      </c>
      <c r="F202" s="43"/>
      <c r="G202" s="53">
        <f>G184/G201</f>
        <v>1269.326316067514</v>
      </c>
      <c r="H202" s="43"/>
      <c r="I202" s="53">
        <f>I184/I201</f>
        <v>936.87253127651627</v>
      </c>
      <c r="J202" s="43"/>
      <c r="K202" s="53">
        <f>K184/K201</f>
        <v>1974.3925133238433</v>
      </c>
      <c r="L202" s="43"/>
      <c r="M202" s="53">
        <f>M184/M201</f>
        <v>1093.8222811671092</v>
      </c>
      <c r="N202" s="43"/>
    </row>
    <row r="203" spans="2:39" s="81" customFormat="1" ht="13.5" customHeight="1" x14ac:dyDescent="0.25">
      <c r="B203" s="100" t="s">
        <v>38</v>
      </c>
      <c r="C203" s="101"/>
      <c r="D203" s="47"/>
      <c r="E203" s="102"/>
      <c r="F203" s="103"/>
      <c r="G203" s="102"/>
      <c r="H203" s="103"/>
      <c r="I203" s="102"/>
      <c r="J203" s="103"/>
      <c r="K203" s="102"/>
      <c r="L203" s="103"/>
      <c r="M203" s="102"/>
      <c r="N203" s="103"/>
      <c r="O203" s="102"/>
      <c r="P203" s="103"/>
      <c r="Q203" s="102"/>
      <c r="R203" s="103"/>
      <c r="S203" s="102"/>
      <c r="T203" s="103"/>
      <c r="U203" s="102"/>
      <c r="V203" s="103"/>
      <c r="W203" s="102"/>
      <c r="X203" s="103"/>
      <c r="Y203" s="85"/>
      <c r="Z203" s="84"/>
    </row>
    <row r="204" spans="2:39" s="81" customFormat="1" ht="13.5" customHeight="1" x14ac:dyDescent="0.25">
      <c r="B204" s="100"/>
      <c r="C204" s="101"/>
      <c r="D204" s="47"/>
      <c r="E204" s="102"/>
      <c r="F204" s="103"/>
      <c r="G204" s="102"/>
      <c r="H204" s="103"/>
      <c r="I204" s="102"/>
      <c r="J204" s="103"/>
      <c r="K204" s="102"/>
      <c r="L204" s="103"/>
      <c r="M204" s="102"/>
      <c r="N204" s="103"/>
      <c r="O204" s="102"/>
      <c r="P204" s="103"/>
      <c r="Q204" s="102"/>
      <c r="R204" s="103"/>
      <c r="S204" s="102"/>
      <c r="T204" s="103"/>
      <c r="U204" s="102"/>
      <c r="V204" s="103"/>
      <c r="W204" s="102"/>
      <c r="X204" s="103"/>
      <c r="Y204" s="85"/>
      <c r="Z204" s="84"/>
    </row>
    <row r="205" spans="2:39" s="81" customFormat="1" ht="13.5" customHeight="1" x14ac:dyDescent="0.25">
      <c r="B205" s="76" t="s">
        <v>82</v>
      </c>
      <c r="C205" s="77"/>
      <c r="D205" s="78"/>
      <c r="E205" s="79"/>
      <c r="F205" s="80"/>
      <c r="G205" s="79"/>
      <c r="H205" s="80"/>
      <c r="I205" s="79"/>
      <c r="J205" s="80"/>
      <c r="K205" s="79"/>
      <c r="L205" s="80"/>
      <c r="M205" s="79"/>
      <c r="N205" s="80"/>
      <c r="O205" s="79"/>
      <c r="P205" s="82"/>
      <c r="Q205" s="79"/>
      <c r="R205" s="84"/>
      <c r="S205" s="85"/>
      <c r="T205" s="84"/>
      <c r="U205" s="85"/>
      <c r="V205" s="84"/>
      <c r="W205" s="85"/>
      <c r="X205" s="84"/>
      <c r="Y205" s="85"/>
      <c r="Z205" s="84"/>
      <c r="AM205" s="78"/>
    </row>
    <row r="206" spans="2:39" s="81" customFormat="1" ht="13.5" customHeight="1" x14ac:dyDescent="0.25">
      <c r="C206" s="77"/>
      <c r="D206" s="78"/>
      <c r="E206" s="79"/>
      <c r="F206" s="80"/>
      <c r="G206" s="14"/>
      <c r="H206" s="15"/>
      <c r="I206" s="14"/>
      <c r="J206" s="15"/>
      <c r="K206" s="14"/>
      <c r="L206" s="15"/>
      <c r="M206" s="14"/>
      <c r="N206" s="15"/>
      <c r="O206" s="14"/>
      <c r="P206" s="5"/>
      <c r="Q206" s="18"/>
      <c r="R206" s="5"/>
      <c r="S206" s="4"/>
      <c r="T206" s="21" t="s">
        <v>4</v>
      </c>
      <c r="U206" s="85"/>
      <c r="V206" s="84"/>
      <c r="W206" s="85"/>
      <c r="X206" s="84"/>
      <c r="Y206" s="85"/>
      <c r="Z206" s="84"/>
      <c r="AB206" s="86"/>
    </row>
    <row r="207" spans="2:39" s="81" customFormat="1" ht="13.5" customHeight="1" x14ac:dyDescent="0.25">
      <c r="B207" s="87"/>
      <c r="C207" s="88"/>
      <c r="D207" s="89"/>
      <c r="E207" s="153" t="s">
        <v>5</v>
      </c>
      <c r="F207" s="154"/>
      <c r="G207" s="159" t="s">
        <v>40</v>
      </c>
      <c r="H207" s="162"/>
      <c r="I207" s="162"/>
      <c r="J207" s="162"/>
      <c r="K207" s="162"/>
      <c r="L207" s="162"/>
      <c r="M207" s="162"/>
      <c r="N207" s="162"/>
      <c r="O207" s="162"/>
      <c r="P207" s="162"/>
      <c r="Q207" s="162"/>
      <c r="R207" s="162"/>
      <c r="S207" s="162"/>
      <c r="T207" s="160"/>
      <c r="U207" s="85"/>
      <c r="V207" s="84"/>
      <c r="W207" s="85"/>
      <c r="X207" s="84"/>
      <c r="Y207" s="85"/>
      <c r="Z207" s="84"/>
    </row>
    <row r="208" spans="2:39" s="81" customFormat="1" ht="23.25" customHeight="1" x14ac:dyDescent="0.25">
      <c r="B208" s="92"/>
      <c r="C208" s="93"/>
      <c r="D208" s="94"/>
      <c r="E208" s="155"/>
      <c r="F208" s="156"/>
      <c r="G208" s="159" t="s">
        <v>41</v>
      </c>
      <c r="H208" s="160"/>
      <c r="I208" s="159" t="s">
        <v>42</v>
      </c>
      <c r="J208" s="160"/>
      <c r="K208" s="159" t="s">
        <v>43</v>
      </c>
      <c r="L208" s="160"/>
      <c r="M208" s="159" t="s">
        <v>44</v>
      </c>
      <c r="N208" s="160"/>
      <c r="O208" s="159" t="s">
        <v>45</v>
      </c>
      <c r="P208" s="160"/>
      <c r="Q208" s="159" t="s">
        <v>46</v>
      </c>
      <c r="R208" s="160"/>
      <c r="S208" s="159" t="s">
        <v>47</v>
      </c>
      <c r="T208" s="160"/>
      <c r="U208" s="85"/>
      <c r="V208" s="84"/>
      <c r="W208" s="85"/>
      <c r="X208" s="84"/>
      <c r="Y208" s="85"/>
      <c r="Z208" s="84"/>
    </row>
    <row r="209" spans="2:34" s="81" customFormat="1" ht="13.5" customHeight="1" x14ac:dyDescent="0.25">
      <c r="B209" s="31" t="s">
        <v>48</v>
      </c>
      <c r="C209" s="145" t="s">
        <v>49</v>
      </c>
      <c r="D209" s="146"/>
      <c r="E209" s="32">
        <v>3300.2570422535196</v>
      </c>
      <c r="F209" s="33">
        <f t="shared" ref="F209" si="912">E209/E222</f>
        <v>0.96857441951548195</v>
      </c>
      <c r="G209" s="32">
        <v>451.53608247422676</v>
      </c>
      <c r="H209" s="33">
        <f t="shared" ref="H209" si="913">G209/G222</f>
        <v>0.93509682102521408</v>
      </c>
      <c r="I209" s="32">
        <v>1500.742857142857</v>
      </c>
      <c r="J209" s="33">
        <f t="shared" ref="J209" si="914">I209/I222</f>
        <v>0.96714263356072938</v>
      </c>
      <c r="K209" s="32">
        <v>2925.333333333333</v>
      </c>
      <c r="L209" s="33">
        <f t="shared" ref="L209" si="915">K209/K222</f>
        <v>0.96827450626385425</v>
      </c>
      <c r="M209" s="32">
        <v>5225.6190476190495</v>
      </c>
      <c r="N209" s="33">
        <f t="shared" ref="N209" si="916">M209/M222</f>
        <v>0.97803960713712779</v>
      </c>
      <c r="O209" s="32">
        <v>8563</v>
      </c>
      <c r="P209" s="33">
        <f t="shared" ref="P209" si="917">O209/O222</f>
        <v>0.93305293438228698</v>
      </c>
      <c r="Q209" s="32">
        <v>7915.3846153846162</v>
      </c>
      <c r="R209" s="33">
        <f t="shared" ref="R209" si="918">Q209/Q222</f>
        <v>0.97903960876473561</v>
      </c>
      <c r="S209" s="32">
        <v>17218.928571428569</v>
      </c>
      <c r="T209" s="33">
        <f t="shared" ref="T209" si="919">S209/S222</f>
        <v>0.98251112668938201</v>
      </c>
      <c r="U209" s="105"/>
      <c r="V209" s="106"/>
      <c r="W209" s="105"/>
      <c r="X209" s="106"/>
      <c r="Y209" s="105"/>
      <c r="Z209" s="106"/>
      <c r="AA209" s="107"/>
      <c r="AB209" s="107"/>
      <c r="AC209" s="107"/>
      <c r="AD209" s="107"/>
      <c r="AE209" s="107"/>
      <c r="AF209" s="107"/>
      <c r="AG209" s="107"/>
      <c r="AH209" s="107"/>
    </row>
    <row r="210" spans="2:34" s="81" customFormat="1" ht="13.5" customHeight="1" x14ac:dyDescent="0.25">
      <c r="B210" s="36"/>
      <c r="C210" s="145" t="s">
        <v>50</v>
      </c>
      <c r="D210" s="146"/>
      <c r="E210" s="32">
        <v>44.598591549295726</v>
      </c>
      <c r="F210" s="33">
        <f t="shared" ref="F210" si="920">E210/E222</f>
        <v>1.3088997119924596E-2</v>
      </c>
      <c r="G210" s="32">
        <v>8.9690721649484555</v>
      </c>
      <c r="H210" s="33">
        <f t="shared" ref="H210" si="921">G210/G222</f>
        <v>1.8574265035547304E-2</v>
      </c>
      <c r="I210" s="32">
        <v>23.157142857142851</v>
      </c>
      <c r="J210" s="33">
        <f t="shared" ref="J210" si="922">I210/I222</f>
        <v>1.4923449425065131E-2</v>
      </c>
      <c r="K210" s="32">
        <v>29.606060606060606</v>
      </c>
      <c r="L210" s="33">
        <f t="shared" ref="L210" si="923">K210/K222</f>
        <v>9.7994964844181007E-3</v>
      </c>
      <c r="M210" s="32">
        <v>55.428571428571423</v>
      </c>
      <c r="N210" s="33">
        <f t="shared" ref="N210" si="924">M210/M222</f>
        <v>1.0374146628402341E-2</v>
      </c>
      <c r="O210" s="32">
        <v>151.1333333333333</v>
      </c>
      <c r="P210" s="33">
        <f t="shared" ref="P210" si="925">O210/O222</f>
        <v>1.6467990207829374E-2</v>
      </c>
      <c r="Q210" s="32">
        <v>96.769230769230759</v>
      </c>
      <c r="R210" s="33">
        <f t="shared" ref="R210" si="926">Q210/Q222</f>
        <v>1.1969211154771984E-2</v>
      </c>
      <c r="S210" s="32">
        <v>238.92857142857139</v>
      </c>
      <c r="T210" s="33">
        <f t="shared" ref="T210" si="927">S210/S222</f>
        <v>1.3633251275697355E-2</v>
      </c>
      <c r="U210" s="105"/>
      <c r="V210" s="106"/>
      <c r="W210" s="105"/>
      <c r="X210" s="106"/>
      <c r="Y210" s="105"/>
      <c r="Z210" s="106"/>
      <c r="AA210" s="107"/>
      <c r="AB210" s="107"/>
      <c r="AC210" s="107"/>
      <c r="AD210" s="107"/>
      <c r="AE210" s="107"/>
      <c r="AF210" s="107"/>
      <c r="AG210" s="107"/>
      <c r="AH210" s="107"/>
    </row>
    <row r="211" spans="2:34" s="81" customFormat="1" ht="13.5" customHeight="1" x14ac:dyDescent="0.25">
      <c r="B211" s="36"/>
      <c r="C211" s="145" t="s">
        <v>51</v>
      </c>
      <c r="D211" s="146"/>
      <c r="E211" s="32">
        <v>45.426056338028161</v>
      </c>
      <c r="F211" s="33">
        <f t="shared" ref="F211" si="928">E211/E222</f>
        <v>1.3331845242708619E-2</v>
      </c>
      <c r="G211" s="32">
        <v>3.8969072164948457</v>
      </c>
      <c r="H211" s="33">
        <f t="shared" ref="H211" si="929">G211/G222</f>
        <v>8.0701979119964153E-3</v>
      </c>
      <c r="I211" s="32">
        <v>15.042857142857143</v>
      </c>
      <c r="J211" s="33">
        <f t="shared" ref="J211" si="930">I211/I222</f>
        <v>9.6942580164056675E-3</v>
      </c>
      <c r="K211" s="32">
        <v>58.60606060606063</v>
      </c>
      <c r="L211" s="33">
        <f t="shared" ref="L211" si="931">K211/K222</f>
        <v>1.9398389151345563E-2</v>
      </c>
      <c r="M211" s="32">
        <v>48.142857142857146</v>
      </c>
      <c r="N211" s="33">
        <f t="shared" ref="N211" si="932">M211/M222</f>
        <v>9.0105345715762626E-3</v>
      </c>
      <c r="O211" s="32">
        <v>374.93333333333334</v>
      </c>
      <c r="P211" s="33">
        <f t="shared" ref="P211" si="933">O211/O222</f>
        <v>4.0853981883031507E-2</v>
      </c>
      <c r="Q211" s="32">
        <v>72.615384615384613</v>
      </c>
      <c r="R211" s="33">
        <f t="shared" ref="R211" si="934">Q211/Q222</f>
        <v>8.9816656042168153E-3</v>
      </c>
      <c r="S211" s="32">
        <v>67.571428571428555</v>
      </c>
      <c r="T211" s="33">
        <f t="shared" ref="T211" si="935">S211/S222</f>
        <v>3.8556220349206865E-3</v>
      </c>
      <c r="U211" s="105"/>
      <c r="V211" s="106"/>
      <c r="W211" s="105"/>
      <c r="X211" s="106"/>
      <c r="Y211" s="105"/>
      <c r="Z211" s="106"/>
      <c r="AA211" s="107"/>
      <c r="AB211" s="107"/>
      <c r="AC211" s="107"/>
      <c r="AD211" s="107"/>
      <c r="AE211" s="107"/>
      <c r="AF211" s="107"/>
      <c r="AG211" s="107"/>
      <c r="AH211" s="107"/>
    </row>
    <row r="212" spans="2:34" s="81" customFormat="1" ht="13.5" customHeight="1" x14ac:dyDescent="0.25">
      <c r="B212" s="37"/>
      <c r="C212" s="145" t="s">
        <v>52</v>
      </c>
      <c r="D212" s="146"/>
      <c r="E212" s="32">
        <v>16.366197183098599</v>
      </c>
      <c r="F212" s="33">
        <f t="shared" ref="F212" si="936">E212/E222</f>
        <v>4.8032258497875905E-3</v>
      </c>
      <c r="G212" s="32">
        <v>17.072164948453604</v>
      </c>
      <c r="H212" s="33">
        <f t="shared" ref="H212" si="937">G212/G222</f>
        <v>3.5355152757317612E-2</v>
      </c>
      <c r="I212" s="32">
        <v>12.05714285714286</v>
      </c>
      <c r="J212" s="33">
        <f t="shared" ref="J212" si="938">I212/I222</f>
        <v>7.7701365297686469E-3</v>
      </c>
      <c r="K212" s="32">
        <v>7.6363636363636367</v>
      </c>
      <c r="L212" s="33">
        <f t="shared" ref="L212" si="939">K212/K222</f>
        <v>2.5276081003821507E-3</v>
      </c>
      <c r="M212" s="32">
        <v>13.571428571428573</v>
      </c>
      <c r="N212" s="33">
        <f t="shared" ref="N212" si="940">M212/M222</f>
        <v>2.5400616744799551E-3</v>
      </c>
      <c r="O212" s="32">
        <v>88.333333333333343</v>
      </c>
      <c r="P212" s="33">
        <f t="shared" ref="P212" si="941">O212/O222</f>
        <v>9.6250935268521968E-3</v>
      </c>
      <c r="Q212" s="32">
        <v>7.6923076923076927E-2</v>
      </c>
      <c r="R212" s="33">
        <f t="shared" ref="R212" si="942">Q212/Q222</f>
        <v>9.514476275653406E-6</v>
      </c>
      <c r="S212" s="32">
        <v>0</v>
      </c>
      <c r="T212" s="33">
        <f t="shared" ref="T212" si="943">S212/S222</f>
        <v>0</v>
      </c>
      <c r="U212" s="105"/>
      <c r="V212" s="106"/>
      <c r="W212" s="105"/>
      <c r="X212" s="106"/>
      <c r="Y212" s="105"/>
      <c r="Z212" s="106"/>
      <c r="AA212" s="107"/>
      <c r="AB212" s="107"/>
      <c r="AC212" s="107"/>
      <c r="AD212" s="107"/>
      <c r="AE212" s="107"/>
      <c r="AF212" s="107"/>
      <c r="AG212" s="107"/>
      <c r="AH212" s="107"/>
    </row>
    <row r="213" spans="2:34" s="81" customFormat="1" ht="13.5" customHeight="1" x14ac:dyDescent="0.25">
      <c r="B213" s="31" t="s">
        <v>53</v>
      </c>
      <c r="C213" s="145" t="s">
        <v>54</v>
      </c>
      <c r="D213" s="146"/>
      <c r="E213" s="32">
        <v>2608.9859154929604</v>
      </c>
      <c r="F213" s="33">
        <f t="shared" ref="F213" si="944">E213/E222</f>
        <v>0.76569703094918606</v>
      </c>
      <c r="G213" s="32">
        <v>388.64948453608247</v>
      </c>
      <c r="H213" s="33">
        <f t="shared" ref="H213" si="945">G213/G222</f>
        <v>0.80486346847712387</v>
      </c>
      <c r="I213" s="32">
        <v>1170.6428571428573</v>
      </c>
      <c r="J213" s="33">
        <f t="shared" ref="J213" si="946">I213/I222</f>
        <v>0.75441213025105647</v>
      </c>
      <c r="K213" s="32">
        <v>2152.727272727273</v>
      </c>
      <c r="L213" s="33">
        <f t="shared" ref="L213" si="947">K213/K222</f>
        <v>0.71254475972677778</v>
      </c>
      <c r="M213" s="32">
        <v>4120.9047619047633</v>
      </c>
      <c r="N213" s="33">
        <f t="shared" ref="N213" si="948">M213/M222</f>
        <v>0.77127858683445927</v>
      </c>
      <c r="O213" s="32">
        <v>5392.333333333333</v>
      </c>
      <c r="P213" s="33">
        <f t="shared" ref="P213" si="949">O213/O222</f>
        <v>0.58756655842976591</v>
      </c>
      <c r="Q213" s="32">
        <v>6621.8461538461534</v>
      </c>
      <c r="R213" s="33">
        <f t="shared" ref="R213" si="950">Q213/Q222</f>
        <v>0.81904417571334776</v>
      </c>
      <c r="S213" s="32">
        <v>15015.785714285714</v>
      </c>
      <c r="T213" s="33">
        <f t="shared" ref="T213" si="951">S213/S222</f>
        <v>0.85679991522522381</v>
      </c>
      <c r="U213" s="105"/>
      <c r="V213" s="106"/>
      <c r="W213" s="105"/>
      <c r="X213" s="106"/>
      <c r="Y213" s="105"/>
      <c r="Z213" s="106"/>
      <c r="AA213" s="107"/>
      <c r="AB213" s="107"/>
      <c r="AC213" s="107"/>
      <c r="AD213" s="107"/>
      <c r="AE213" s="107"/>
      <c r="AF213" s="107"/>
      <c r="AG213" s="107"/>
      <c r="AH213" s="107"/>
    </row>
    <row r="214" spans="2:34" s="81" customFormat="1" ht="13.5" customHeight="1" x14ac:dyDescent="0.25">
      <c r="B214" s="36"/>
      <c r="C214" s="145" t="s">
        <v>17</v>
      </c>
      <c r="D214" s="146"/>
      <c r="E214" s="32">
        <v>41.376760563380273</v>
      </c>
      <c r="F214" s="33">
        <f t="shared" ref="F214" si="952">E214/E222</f>
        <v>1.2143439535467714E-2</v>
      </c>
      <c r="G214" s="32">
        <v>6.7010309278350544</v>
      </c>
      <c r="H214" s="33">
        <f t="shared" ref="H214" si="953">G214/G222</f>
        <v>1.3877324451845691E-2</v>
      </c>
      <c r="I214" s="32">
        <v>13.557142857142859</v>
      </c>
      <c r="J214" s="33">
        <f t="shared" ref="J214" si="954">I214/I222</f>
        <v>8.7368004345384411E-3</v>
      </c>
      <c r="K214" s="32">
        <v>53.272727272727259</v>
      </c>
      <c r="L214" s="33">
        <f t="shared" ref="L214" si="955">K214/K222</f>
        <v>1.7633075557427855E-2</v>
      </c>
      <c r="M214" s="32">
        <v>131.85714285714289</v>
      </c>
      <c r="N214" s="33">
        <f t="shared" ref="N214" si="956">M214/M222</f>
        <v>2.4678704479421044E-2</v>
      </c>
      <c r="O214" s="32">
        <v>39.93333333333333</v>
      </c>
      <c r="P214" s="33">
        <f t="shared" ref="P214" si="957">O214/O222</f>
        <v>4.351268696290162E-3</v>
      </c>
      <c r="Q214" s="32">
        <v>30.84615384615385</v>
      </c>
      <c r="R214" s="33">
        <f t="shared" ref="R214" si="958">Q214/Q222</f>
        <v>3.8153049865370164E-3</v>
      </c>
      <c r="S214" s="32">
        <v>132.57142857142856</v>
      </c>
      <c r="T214" s="33">
        <f t="shared" ref="T214" si="959">S214/S222</f>
        <v>7.5645184955737783E-3</v>
      </c>
      <c r="U214" s="105"/>
      <c r="V214" s="106"/>
      <c r="W214" s="105"/>
      <c r="X214" s="106"/>
      <c r="Y214" s="105"/>
      <c r="Z214" s="106"/>
      <c r="AA214" s="107"/>
      <c r="AB214" s="107"/>
      <c r="AC214" s="107"/>
      <c r="AD214" s="107"/>
      <c r="AE214" s="107"/>
      <c r="AF214" s="107"/>
      <c r="AG214" s="107"/>
      <c r="AH214" s="107"/>
    </row>
    <row r="215" spans="2:34" s="81" customFormat="1" ht="13.5" customHeight="1" x14ac:dyDescent="0.25">
      <c r="B215" s="36"/>
      <c r="C215" s="145" t="s">
        <v>55</v>
      </c>
      <c r="D215" s="146"/>
      <c r="E215" s="38">
        <v>-0.51760563380281732</v>
      </c>
      <c r="F215" s="33">
        <f t="shared" ref="F215" si="960">E215/E222</f>
        <v>-1.5190925127340276E-4</v>
      </c>
      <c r="G215" s="38">
        <v>-0.69072164948453618</v>
      </c>
      <c r="H215" s="33">
        <f t="shared" ref="H215" si="961">G215/G222</f>
        <v>-1.4304319050364015E-3</v>
      </c>
      <c r="I215" s="38">
        <v>-0.22857142857142862</v>
      </c>
      <c r="J215" s="33">
        <f t="shared" ref="J215" si="962">I215/I222</f>
        <v>-1.4730116644111178E-4</v>
      </c>
      <c r="K215" s="38">
        <v>0</v>
      </c>
      <c r="L215" s="33">
        <f t="shared" ref="L215" si="963">K215/K222</f>
        <v>0</v>
      </c>
      <c r="M215" s="38">
        <v>-1.5238095238095246</v>
      </c>
      <c r="N215" s="33">
        <f t="shared" ref="N215" si="964">M215/M222</f>
        <v>-2.851999073100302E-4</v>
      </c>
      <c r="O215" s="38">
        <v>0</v>
      </c>
      <c r="P215" s="33">
        <f t="shared" ref="P215" si="965">O215/O222</f>
        <v>0</v>
      </c>
      <c r="Q215" s="38">
        <v>0</v>
      </c>
      <c r="R215" s="33">
        <f t="shared" ref="R215" si="966">Q215/Q222</f>
        <v>0</v>
      </c>
      <c r="S215" s="38">
        <v>0</v>
      </c>
      <c r="T215" s="33">
        <f t="shared" ref="T215" si="967">S215/S222</f>
        <v>0</v>
      </c>
      <c r="U215" s="105"/>
      <c r="V215" s="106"/>
      <c r="W215" s="105"/>
      <c r="X215" s="106"/>
      <c r="Y215" s="105"/>
      <c r="Z215" s="106"/>
      <c r="AA215" s="107"/>
      <c r="AB215" s="107"/>
      <c r="AC215" s="107"/>
      <c r="AD215" s="107"/>
      <c r="AE215" s="107"/>
      <c r="AF215" s="107"/>
      <c r="AG215" s="107"/>
      <c r="AH215" s="107"/>
    </row>
    <row r="216" spans="2:34" s="81" customFormat="1" ht="13.5" customHeight="1" x14ac:dyDescent="0.25">
      <c r="B216" s="36"/>
      <c r="C216" s="145" t="s">
        <v>56</v>
      </c>
      <c r="D216" s="146"/>
      <c r="E216" s="39">
        <v>6.3838028169014134</v>
      </c>
      <c r="F216" s="33">
        <f t="shared" ref="F216" si="968">E216/E222</f>
        <v>1.8735474323719674E-3</v>
      </c>
      <c r="G216" s="39">
        <v>1.5463917525773194</v>
      </c>
      <c r="H216" s="33">
        <f t="shared" ref="H216" si="969">G216/G222</f>
        <v>3.2024594888874656E-3</v>
      </c>
      <c r="I216" s="39">
        <v>3.2714285714285709</v>
      </c>
      <c r="J216" s="33">
        <f t="shared" ref="J216" si="970">I216/I222</f>
        <v>2.1082479446884114E-3</v>
      </c>
      <c r="K216" s="39">
        <v>1.7575757575757578</v>
      </c>
      <c r="L216" s="33">
        <f t="shared" ref="L216" si="971">K216/K222</f>
        <v>5.8175107072287605E-4</v>
      </c>
      <c r="M216" s="39">
        <v>2.9761904761904754</v>
      </c>
      <c r="N216" s="33">
        <f t="shared" ref="N216" si="972">M216/M222</f>
        <v>5.570310689649023E-4</v>
      </c>
      <c r="O216" s="39">
        <v>36.06666666666667</v>
      </c>
      <c r="P216" s="33">
        <f t="shared" ref="P216" si="973">O216/O222</f>
        <v>3.929943847567576E-3</v>
      </c>
      <c r="Q216" s="39">
        <v>15.538461538461537</v>
      </c>
      <c r="R216" s="33">
        <f t="shared" ref="R216" si="974">Q216/Q222</f>
        <v>1.9219242076819879E-3</v>
      </c>
      <c r="S216" s="39">
        <v>36.285714285714292</v>
      </c>
      <c r="T216" s="33">
        <f t="shared" ref="T216" si="975">S216/S222</f>
        <v>2.0704608813316167E-3</v>
      </c>
      <c r="U216" s="105"/>
      <c r="V216" s="106"/>
      <c r="W216" s="105"/>
      <c r="X216" s="106"/>
      <c r="Y216" s="105"/>
      <c r="Z216" s="106"/>
      <c r="AA216" s="107"/>
      <c r="AB216" s="107"/>
      <c r="AC216" s="107"/>
      <c r="AD216" s="107"/>
      <c r="AE216" s="107"/>
      <c r="AF216" s="107"/>
      <c r="AG216" s="107"/>
      <c r="AH216" s="107"/>
    </row>
    <row r="217" spans="2:34" s="81" customFormat="1" ht="13.5" customHeight="1" x14ac:dyDescent="0.25">
      <c r="B217" s="37"/>
      <c r="C217" s="145" t="s">
        <v>57</v>
      </c>
      <c r="D217" s="146"/>
      <c r="E217" s="39">
        <v>595.80281690140907</v>
      </c>
      <c r="F217" s="33">
        <f t="shared" ref="F217" si="976">E217/E222</f>
        <v>0.17485891557462543</v>
      </c>
      <c r="G217" s="39">
        <v>119.41237113402062</v>
      </c>
      <c r="H217" s="33">
        <f t="shared" ref="H217" si="977">G217/G222</f>
        <v>0.2472939217318901</v>
      </c>
      <c r="I217" s="39">
        <v>207.31428571428577</v>
      </c>
      <c r="J217" s="33">
        <f t="shared" ref="J217" si="978">I217/I222</f>
        <v>0.13360215796208838</v>
      </c>
      <c r="K217" s="39">
        <v>434.63636363636363</v>
      </c>
      <c r="L217" s="33">
        <f t="shared" ref="L217" si="979">K217/K222</f>
        <v>0.14386302771341741</v>
      </c>
      <c r="M217" s="39">
        <v>1287.238095238095</v>
      </c>
      <c r="N217" s="33">
        <f t="shared" ref="N217" si="980">M217/M222</f>
        <v>0.24092262170014783</v>
      </c>
      <c r="O217" s="39">
        <v>1714.6666666666667</v>
      </c>
      <c r="P217" s="33">
        <f t="shared" ref="P217" si="981">O217/O222</f>
        <v>0.18683577774387811</v>
      </c>
      <c r="Q217" s="39">
        <v>1153.6923076923076</v>
      </c>
      <c r="R217" s="33">
        <f t="shared" ref="R217" si="982">Q217/Q222</f>
        <v>0.14269811518224979</v>
      </c>
      <c r="S217" s="39">
        <v>2427.7142857142862</v>
      </c>
      <c r="T217" s="33">
        <f t="shared" ref="T217" si="983">S217/S222</f>
        <v>0.13852524495019486</v>
      </c>
      <c r="U217" s="105"/>
      <c r="V217" s="106"/>
      <c r="W217" s="105"/>
      <c r="X217" s="106"/>
      <c r="Y217" s="105"/>
      <c r="Z217" s="106"/>
      <c r="AA217" s="107"/>
      <c r="AB217" s="107"/>
      <c r="AC217" s="107"/>
      <c r="AD217" s="107"/>
      <c r="AE217" s="107"/>
      <c r="AF217" s="107"/>
      <c r="AG217" s="107"/>
      <c r="AH217" s="107"/>
    </row>
    <row r="218" spans="2:34" s="81" customFormat="1" ht="13.5" customHeight="1" x14ac:dyDescent="0.25">
      <c r="B218" s="31" t="s">
        <v>58</v>
      </c>
      <c r="C218" s="145" t="s">
        <v>59</v>
      </c>
      <c r="D218" s="146"/>
      <c r="E218" s="39">
        <v>0</v>
      </c>
      <c r="F218" s="33">
        <f t="shared" ref="F218" si="984">E218/E222</f>
        <v>0</v>
      </c>
      <c r="G218" s="39">
        <v>0</v>
      </c>
      <c r="H218" s="33">
        <f t="shared" ref="H218" si="985">G218/G222</f>
        <v>0</v>
      </c>
      <c r="I218" s="39">
        <v>0</v>
      </c>
      <c r="J218" s="33">
        <f t="shared" ref="J218" si="986">I218/I222</f>
        <v>0</v>
      </c>
      <c r="K218" s="39">
        <v>0</v>
      </c>
      <c r="L218" s="33">
        <f t="shared" ref="L218" si="987">K218/K222</f>
        <v>0</v>
      </c>
      <c r="M218" s="39">
        <v>0</v>
      </c>
      <c r="N218" s="33">
        <f t="shared" ref="N218" si="988">M218/M222</f>
        <v>0</v>
      </c>
      <c r="O218" s="39">
        <v>0</v>
      </c>
      <c r="P218" s="33">
        <f t="shared" ref="P218" si="989">O218/O222</f>
        <v>0</v>
      </c>
      <c r="Q218" s="39">
        <v>0</v>
      </c>
      <c r="R218" s="33">
        <f t="shared" ref="R218" si="990">Q218/Q222</f>
        <v>0</v>
      </c>
      <c r="S218" s="39">
        <v>0</v>
      </c>
      <c r="T218" s="33">
        <f t="shared" ref="T218" si="991">S218/S222</f>
        <v>0</v>
      </c>
      <c r="U218" s="105"/>
      <c r="V218" s="106"/>
      <c r="W218" s="105"/>
      <c r="X218" s="106"/>
      <c r="Y218" s="105"/>
      <c r="Z218" s="106"/>
      <c r="AA218" s="107"/>
      <c r="AB218" s="107"/>
      <c r="AC218" s="107"/>
      <c r="AD218" s="107"/>
      <c r="AE218" s="107"/>
      <c r="AF218" s="107"/>
      <c r="AG218" s="107"/>
      <c r="AH218" s="107"/>
    </row>
    <row r="219" spans="2:34" s="81" customFormat="1" ht="13.5" customHeight="1" x14ac:dyDescent="0.25">
      <c r="B219" s="41" t="s">
        <v>60</v>
      </c>
      <c r="C219" s="145" t="s">
        <v>24</v>
      </c>
      <c r="D219" s="146"/>
      <c r="E219" s="39">
        <v>1.1408450704225357</v>
      </c>
      <c r="F219" s="33">
        <f t="shared" ref="F219" si="992">E219/E222</f>
        <v>3.3482039056178555E-4</v>
      </c>
      <c r="G219" s="39">
        <v>0.3402061855670101</v>
      </c>
      <c r="H219" s="33">
        <f t="shared" ref="H219" si="993">G219/G222</f>
        <v>7.0454108755524207E-4</v>
      </c>
      <c r="I219" s="39">
        <v>1.0999999999999999</v>
      </c>
      <c r="J219" s="33">
        <f t="shared" ref="J219" si="994">I219/I222</f>
        <v>7.088868634978502E-4</v>
      </c>
      <c r="K219" s="39">
        <v>3.9696969696969706</v>
      </c>
      <c r="L219" s="33">
        <f t="shared" ref="L219" si="995">K219/K222</f>
        <v>1.3139550045637375E-3</v>
      </c>
      <c r="M219" s="39">
        <v>0.5714285714285714</v>
      </c>
      <c r="N219" s="33">
        <f t="shared" ref="N219" si="996">M219/M222</f>
        <v>1.0694996524126126E-4</v>
      </c>
      <c r="O219" s="39">
        <v>2.3333333333333335</v>
      </c>
      <c r="P219" s="33">
        <f t="shared" ref="P219" si="997">O219/O222</f>
        <v>2.5424775353949196E-4</v>
      </c>
      <c r="Q219" s="39">
        <v>1.7692307692307692</v>
      </c>
      <c r="R219" s="33">
        <f t="shared" ref="R219" si="998">Q219/Q222</f>
        <v>2.1883295434002833E-4</v>
      </c>
      <c r="S219" s="39">
        <v>7.1428571428571438E-2</v>
      </c>
      <c r="T219" s="33">
        <f t="shared" ref="T219" si="999">S219/S222</f>
        <v>4.0757103963220799E-6</v>
      </c>
      <c r="U219" s="105"/>
      <c r="V219" s="106"/>
      <c r="W219" s="105"/>
      <c r="X219" s="106"/>
      <c r="Y219" s="105"/>
      <c r="Z219" s="106"/>
      <c r="AA219" s="107"/>
      <c r="AB219" s="107"/>
      <c r="AC219" s="107"/>
      <c r="AD219" s="107"/>
      <c r="AE219" s="107"/>
      <c r="AF219" s="107"/>
      <c r="AG219" s="107"/>
      <c r="AH219" s="107"/>
    </row>
    <row r="220" spans="2:34" s="81" customFormat="1" ht="13.5" customHeight="1" x14ac:dyDescent="0.25">
      <c r="B220" s="31" t="s">
        <v>61</v>
      </c>
      <c r="C220" s="145" t="s">
        <v>62</v>
      </c>
      <c r="D220" s="146"/>
      <c r="E220" s="39">
        <v>0.68661971830985924</v>
      </c>
      <c r="F220" s="33">
        <f t="shared" ref="F220" si="1000">E220/E222</f>
        <v>2.0151227209737088E-4</v>
      </c>
      <c r="G220" s="39">
        <v>1.4020618556701034</v>
      </c>
      <c r="H220" s="33">
        <f t="shared" ref="H220" si="1001">G220/G222</f>
        <v>2.9035632699246365E-3</v>
      </c>
      <c r="I220" s="39">
        <v>0.72857142857142865</v>
      </c>
      <c r="J220" s="33">
        <f t="shared" ref="J220" si="1002">I220/I222</f>
        <v>4.6952246803104377E-4</v>
      </c>
      <c r="K220" s="39">
        <v>0</v>
      </c>
      <c r="L220" s="33">
        <f t="shared" ref="L220" si="1003">K220/K222</f>
        <v>0</v>
      </c>
      <c r="M220" s="39">
        <v>0.19047619047619047</v>
      </c>
      <c r="N220" s="33">
        <f t="shared" ref="N220" si="1004">M220/M222</f>
        <v>3.5649988413753755E-5</v>
      </c>
      <c r="O220" s="39">
        <v>0</v>
      </c>
      <c r="P220" s="33">
        <f t="shared" ref="P220" si="1005">O220/O222</f>
        <v>0</v>
      </c>
      <c r="Q220" s="39">
        <v>0</v>
      </c>
      <c r="R220" s="33">
        <f t="shared" ref="R220" si="1006">Q220/Q222</f>
        <v>0</v>
      </c>
      <c r="S220" s="39">
        <v>0</v>
      </c>
      <c r="T220" s="33">
        <f t="shared" ref="T220" si="1007">S220/S222</f>
        <v>0</v>
      </c>
      <c r="U220" s="105"/>
      <c r="V220" s="106"/>
      <c r="W220" s="105"/>
      <c r="X220" s="106"/>
      <c r="Y220" s="105"/>
      <c r="Z220" s="106"/>
      <c r="AA220" s="107"/>
      <c r="AB220" s="107"/>
      <c r="AC220" s="107"/>
      <c r="AD220" s="107"/>
      <c r="AE220" s="107"/>
      <c r="AF220" s="107"/>
      <c r="AG220" s="107"/>
      <c r="AH220" s="107"/>
    </row>
    <row r="221" spans="2:34" s="81" customFormat="1" ht="13.5" customHeight="1" x14ac:dyDescent="0.25">
      <c r="B221" s="41" t="s">
        <v>63</v>
      </c>
      <c r="C221" s="145" t="s">
        <v>64</v>
      </c>
      <c r="D221" s="146"/>
      <c r="E221" s="39">
        <v>12.383802816901397</v>
      </c>
      <c r="F221" s="33">
        <f t="shared" ref="F221" si="1008">E221/E222</f>
        <v>3.6344546716228342E-3</v>
      </c>
      <c r="G221" s="39">
        <v>1.0927835051546393</v>
      </c>
      <c r="H221" s="33">
        <f t="shared" ref="H221" si="1009">G221/G222</f>
        <v>2.2630713721471427E-3</v>
      </c>
      <c r="I221" s="39">
        <v>5.1000000000000005</v>
      </c>
      <c r="J221" s="33">
        <f t="shared" ref="J221" si="1010">I221/I222</f>
        <v>3.2866572762173061E-3</v>
      </c>
      <c r="K221" s="39">
        <v>0</v>
      </c>
      <c r="L221" s="33">
        <f t="shared" ref="L221" si="1011">K221/K222</f>
        <v>0</v>
      </c>
      <c r="M221" s="39">
        <v>72.11904761904762</v>
      </c>
      <c r="N221" s="33">
        <f t="shared" ref="N221" si="1012">M221/M222</f>
        <v>1.3497976863157516E-2</v>
      </c>
      <c r="O221" s="39">
        <v>1.6666666666666667</v>
      </c>
      <c r="P221" s="33">
        <f t="shared" ref="P221" si="1013">O221/O222</f>
        <v>1.8160553824249427E-4</v>
      </c>
      <c r="Q221" s="39">
        <v>0</v>
      </c>
      <c r="R221" s="33">
        <f t="shared" ref="R221" si="1014">Q221/Q222</f>
        <v>0</v>
      </c>
      <c r="S221" s="39">
        <v>0</v>
      </c>
      <c r="T221" s="33">
        <f t="shared" ref="T221" si="1015">S221/S222</f>
        <v>0</v>
      </c>
      <c r="U221" s="105"/>
      <c r="V221" s="106"/>
      <c r="W221" s="105"/>
      <c r="X221" s="106"/>
      <c r="Y221" s="105"/>
      <c r="Z221" s="106"/>
      <c r="AA221" s="107"/>
      <c r="AB221" s="107"/>
      <c r="AC221" s="107"/>
      <c r="AD221" s="107"/>
      <c r="AE221" s="107"/>
      <c r="AF221" s="107"/>
      <c r="AG221" s="107"/>
      <c r="AH221" s="107"/>
    </row>
    <row r="222" spans="2:34" s="81" customFormat="1" ht="13.5" customHeight="1" x14ac:dyDescent="0.25">
      <c r="B222" s="147" t="s">
        <v>65</v>
      </c>
      <c r="C222" s="148"/>
      <c r="D222" s="149"/>
      <c r="E222" s="42">
        <f t="shared" ref="E222" si="1016">SUM(E209:E212,E218,E220)</f>
        <v>3407.3345070422515</v>
      </c>
      <c r="F222" s="33">
        <f t="shared" ref="F222" si="1017">E222/E222</f>
        <v>1</v>
      </c>
      <c r="G222" s="42">
        <f t="shared" ref="G222" si="1018">SUM(G209:G212,G218,G220)</f>
        <v>482.87628865979377</v>
      </c>
      <c r="H222" s="33">
        <f t="shared" ref="H222" si="1019">G222/G222</f>
        <v>1</v>
      </c>
      <c r="I222" s="42">
        <f t="shared" ref="I222" si="1020">SUM(I209:I212,I218,I220)</f>
        <v>1551.7285714285715</v>
      </c>
      <c r="J222" s="33">
        <f t="shared" ref="J222" si="1021">I222/I222</f>
        <v>1</v>
      </c>
      <c r="K222" s="42">
        <f t="shared" ref="K222" si="1022">SUM(K209:K212,K218,K220)</f>
        <v>3021.1818181818176</v>
      </c>
      <c r="L222" s="33">
        <f t="shared" ref="L222" si="1023">K222/K222</f>
        <v>1</v>
      </c>
      <c r="M222" s="42">
        <f t="shared" ref="M222" si="1024">SUM(M209:M212,M218,M220)</f>
        <v>5342.9523809523826</v>
      </c>
      <c r="N222" s="33">
        <f t="shared" ref="N222" si="1025">M222/M222</f>
        <v>1</v>
      </c>
      <c r="O222" s="42">
        <f t="shared" ref="O222" si="1026">SUM(O209:O212,O218,O220)</f>
        <v>9177.4</v>
      </c>
      <c r="P222" s="33">
        <f t="shared" ref="P222" si="1027">O222/O222</f>
        <v>1</v>
      </c>
      <c r="Q222" s="42">
        <f t="shared" ref="Q222" si="1028">SUM(Q209:Q212,Q218,Q220)</f>
        <v>8084.8461538461543</v>
      </c>
      <c r="R222" s="33">
        <f t="shared" ref="R222" si="1029">Q222/Q222</f>
        <v>1</v>
      </c>
      <c r="S222" s="42">
        <f t="shared" ref="S222" si="1030">SUM(S209:S212,S218,S220)</f>
        <v>17525.428571428569</v>
      </c>
      <c r="T222" s="33">
        <f t="shared" ref="T222" si="1031">S222/S222</f>
        <v>1</v>
      </c>
      <c r="U222" s="105"/>
      <c r="V222" s="106"/>
      <c r="W222" s="105"/>
      <c r="X222" s="106"/>
      <c r="Y222" s="105"/>
      <c r="Z222" s="106"/>
      <c r="AA222" s="107"/>
      <c r="AB222" s="107"/>
      <c r="AC222" s="107"/>
      <c r="AD222" s="107"/>
      <c r="AE222" s="107"/>
      <c r="AF222" s="107"/>
      <c r="AG222" s="107"/>
      <c r="AH222" s="107"/>
    </row>
    <row r="223" spans="2:34" s="81" customFormat="1" ht="13.5" customHeight="1" x14ac:dyDescent="0.25">
      <c r="B223" s="147" t="s">
        <v>66</v>
      </c>
      <c r="C223" s="148"/>
      <c r="D223" s="149"/>
      <c r="E223" s="42">
        <f t="shared" ref="E223" si="1032">SUM(E213:E217,E219,E221)</f>
        <v>3265.5563380281728</v>
      </c>
      <c r="F223" s="33">
        <f t="shared" ref="F223" si="1033">E223/E222</f>
        <v>0.95839029930256259</v>
      </c>
      <c r="G223" s="42">
        <f t="shared" ref="G223" si="1034">SUM(G213:G217,G219,G221)</f>
        <v>517.05154639175259</v>
      </c>
      <c r="H223" s="33">
        <f t="shared" ref="H223" si="1035">G223/G222</f>
        <v>1.0707743547044131</v>
      </c>
      <c r="I223" s="42">
        <f t="shared" ref="I223" si="1036">SUM(I213:I217,I219,I221)</f>
        <v>1400.7571428571428</v>
      </c>
      <c r="J223" s="33">
        <f t="shared" ref="J223" si="1037">I223/I222</f>
        <v>0.90270757956564562</v>
      </c>
      <c r="K223" s="42">
        <f t="shared" ref="K223" si="1038">SUM(K213:K217,K219,K221)</f>
        <v>2646.3636363636369</v>
      </c>
      <c r="L223" s="33">
        <f t="shared" ref="L223" si="1039">K223/K222</f>
        <v>0.87593656907290984</v>
      </c>
      <c r="M223" s="42">
        <f t="shared" ref="M223" si="1040">SUM(M213:M217,M219,M221)</f>
        <v>5614.1428571428596</v>
      </c>
      <c r="N223" s="33">
        <f t="shared" ref="N223" si="1041">M223/M222</f>
        <v>1.0507566710040821</v>
      </c>
      <c r="O223" s="42">
        <f t="shared" ref="O223" si="1042">SUM(O213:O217,O219,O221)</f>
        <v>7187</v>
      </c>
      <c r="P223" s="33">
        <f t="shared" ref="P223" si="1043">O223/O222</f>
        <v>0.78311940200928376</v>
      </c>
      <c r="Q223" s="42">
        <f t="shared" ref="Q223" si="1044">SUM(Q213:Q217,Q219,Q221)</f>
        <v>7823.6923076923076</v>
      </c>
      <c r="R223" s="33">
        <f t="shared" ref="R223" si="1045">Q223/Q222</f>
        <v>0.96769835304415663</v>
      </c>
      <c r="S223" s="42">
        <f t="shared" ref="S223" si="1046">SUM(S213:S217,S219,S221)</f>
        <v>17612.428571428572</v>
      </c>
      <c r="T223" s="33">
        <f t="shared" ref="T223" si="1047">S223/S222</f>
        <v>1.0049642152627205</v>
      </c>
      <c r="U223" s="105"/>
      <c r="V223" s="106"/>
      <c r="W223" s="105"/>
      <c r="X223" s="106"/>
      <c r="Y223" s="105"/>
      <c r="Z223" s="106"/>
      <c r="AA223" s="107"/>
      <c r="AB223" s="107"/>
      <c r="AC223" s="107"/>
      <c r="AD223" s="107"/>
      <c r="AE223" s="107"/>
      <c r="AF223" s="107"/>
      <c r="AG223" s="107"/>
      <c r="AH223" s="107"/>
    </row>
    <row r="224" spans="2:34" s="81" customFormat="1" ht="13.5" customHeight="1" x14ac:dyDescent="0.25">
      <c r="B224" s="147" t="s">
        <v>67</v>
      </c>
      <c r="C224" s="148"/>
      <c r="D224" s="149"/>
      <c r="E224" s="42">
        <f t="shared" ref="E224" si="1048">E222-E223</f>
        <v>141.77816901407868</v>
      </c>
      <c r="F224" s="33">
        <f t="shared" ref="F224" si="1049">E224/E222</f>
        <v>4.1609700697437454E-2</v>
      </c>
      <c r="G224" s="42">
        <f t="shared" ref="G224" si="1050">G222-G223</f>
        <v>-34.175257731958823</v>
      </c>
      <c r="H224" s="33">
        <f t="shared" ref="H224" si="1051">G224/G222</f>
        <v>-7.0774354704413123E-2</v>
      </c>
      <c r="I224" s="42">
        <f t="shared" ref="I224" si="1052">I222-I223</f>
        <v>150.97142857142876</v>
      </c>
      <c r="J224" s="33">
        <f t="shared" ref="J224" si="1053">I224/I222</f>
        <v>9.7292420434354432E-2</v>
      </c>
      <c r="K224" s="42">
        <f t="shared" ref="K224" si="1054">K222-K223</f>
        <v>374.81818181818062</v>
      </c>
      <c r="L224" s="33">
        <f t="shared" ref="L224" si="1055">K224/K222</f>
        <v>0.12406343092709017</v>
      </c>
      <c r="M224" s="42">
        <f t="shared" ref="M224" si="1056">M222-M223</f>
        <v>-271.19047619047706</v>
      </c>
      <c r="N224" s="33">
        <f t="shared" ref="N224" si="1057">M224/M222</f>
        <v>-5.0756671004082071E-2</v>
      </c>
      <c r="O224" s="42">
        <f t="shared" ref="O224" si="1058">O222-O223</f>
        <v>1990.3999999999996</v>
      </c>
      <c r="P224" s="33">
        <f t="shared" ref="P224" si="1059">O224/O222</f>
        <v>0.2168805979907163</v>
      </c>
      <c r="Q224" s="42">
        <f t="shared" ref="Q224" si="1060">Q222-Q223</f>
        <v>261.15384615384664</v>
      </c>
      <c r="R224" s="33">
        <f t="shared" ref="R224" si="1061">Q224/Q222</f>
        <v>3.2301646955843373E-2</v>
      </c>
      <c r="S224" s="42">
        <f t="shared" ref="S224" si="1062">S222-S223</f>
        <v>-87.000000000003638</v>
      </c>
      <c r="T224" s="33">
        <f t="shared" ref="T224" si="1063">S224/S222</f>
        <v>-4.9642152627205009E-3</v>
      </c>
      <c r="U224" s="105"/>
      <c r="V224" s="106"/>
      <c r="W224" s="105"/>
      <c r="X224" s="106"/>
      <c r="Y224" s="105"/>
      <c r="Z224" s="106"/>
      <c r="AA224" s="107"/>
      <c r="AB224" s="107"/>
      <c r="AC224" s="107"/>
      <c r="AD224" s="107"/>
      <c r="AE224" s="107"/>
      <c r="AF224" s="107"/>
      <c r="AG224" s="107"/>
      <c r="AH224" s="107"/>
    </row>
    <row r="225" spans="2:37" s="81" customFormat="1" ht="13.5" customHeight="1" x14ac:dyDescent="0.25">
      <c r="B225" s="147" t="s">
        <v>68</v>
      </c>
      <c r="C225" s="148"/>
      <c r="D225" s="149"/>
      <c r="E225" s="42">
        <v>284</v>
      </c>
      <c r="F225" s="43"/>
      <c r="G225" s="42">
        <v>97</v>
      </c>
      <c r="H225" s="43"/>
      <c r="I225" s="42">
        <v>70</v>
      </c>
      <c r="J225" s="43"/>
      <c r="K225" s="42">
        <v>33</v>
      </c>
      <c r="L225" s="43"/>
      <c r="M225" s="42">
        <v>42</v>
      </c>
      <c r="N225" s="43"/>
      <c r="O225" s="42">
        <v>15</v>
      </c>
      <c r="P225" s="43"/>
      <c r="Q225" s="42">
        <v>13</v>
      </c>
      <c r="R225" s="43"/>
      <c r="S225" s="42">
        <v>14</v>
      </c>
      <c r="T225" s="43"/>
      <c r="U225" s="105"/>
      <c r="V225" s="106"/>
      <c r="W225" s="105"/>
      <c r="X225" s="106"/>
      <c r="Y225" s="105"/>
      <c r="Z225" s="106"/>
      <c r="AA225" s="107"/>
      <c r="AB225" s="107"/>
      <c r="AC225" s="107"/>
      <c r="AD225" s="107"/>
      <c r="AE225" s="107"/>
      <c r="AF225" s="107"/>
      <c r="AG225" s="107"/>
      <c r="AH225" s="107"/>
    </row>
    <row r="226" spans="2:37" s="81" customFormat="1" ht="13.5" customHeight="1" x14ac:dyDescent="0.25">
      <c r="B226" s="45"/>
      <c r="C226" s="46"/>
      <c r="D226" s="47"/>
      <c r="E226" s="48"/>
      <c r="F226" s="49"/>
      <c r="G226" s="48"/>
      <c r="H226" s="49"/>
      <c r="I226" s="48"/>
      <c r="J226" s="49"/>
      <c r="K226" s="48"/>
      <c r="L226" s="49"/>
      <c r="M226" s="48"/>
      <c r="N226" s="49"/>
      <c r="O226" s="48"/>
      <c r="P226" s="49"/>
      <c r="Q226" s="48"/>
      <c r="R226" s="49"/>
      <c r="S226" s="48"/>
      <c r="T226" s="49"/>
      <c r="U226" s="105"/>
      <c r="V226" s="106"/>
      <c r="W226" s="105"/>
      <c r="X226" s="106"/>
      <c r="Y226" s="105"/>
      <c r="Z226" s="106"/>
      <c r="AA226" s="107"/>
      <c r="AB226" s="107"/>
      <c r="AC226" s="107"/>
      <c r="AD226" s="107"/>
      <c r="AE226" s="107"/>
      <c r="AF226" s="107"/>
      <c r="AG226" s="107"/>
      <c r="AH226" s="107"/>
    </row>
    <row r="227" spans="2:37" s="81" customFormat="1" ht="13.5" customHeight="1" x14ac:dyDescent="0.25">
      <c r="B227" s="54" t="s">
        <v>33</v>
      </c>
      <c r="C227" s="55"/>
      <c r="D227" s="56"/>
      <c r="E227" s="53">
        <v>62.207746478873283</v>
      </c>
      <c r="F227" s="43"/>
      <c r="G227" s="53">
        <v>4.1958762886597931</v>
      </c>
      <c r="H227" s="43"/>
      <c r="I227" s="53">
        <v>17.728571428571428</v>
      </c>
      <c r="J227" s="43"/>
      <c r="K227" s="53">
        <v>36.363636363636374</v>
      </c>
      <c r="L227" s="43"/>
      <c r="M227" s="53">
        <v>72.095238095238088</v>
      </c>
      <c r="N227" s="43"/>
      <c r="O227" s="53">
        <v>141.26666666666665</v>
      </c>
      <c r="P227" s="43"/>
      <c r="Q227" s="53">
        <v>249.07692307692307</v>
      </c>
      <c r="R227" s="43"/>
      <c r="S227" s="53">
        <v>459.57142857142856</v>
      </c>
      <c r="T227" s="43"/>
      <c r="U227" s="108"/>
      <c r="V227" s="109"/>
      <c r="W227" s="108"/>
      <c r="X227" s="109"/>
      <c r="Y227" s="108"/>
      <c r="Z227" s="109"/>
      <c r="AA227" s="110"/>
      <c r="AB227" s="110"/>
      <c r="AC227" s="110"/>
      <c r="AD227" s="110"/>
      <c r="AE227" s="110"/>
      <c r="AF227" s="110"/>
      <c r="AG227" s="110"/>
      <c r="AH227" s="110"/>
      <c r="AI227" s="111"/>
      <c r="AJ227" s="111"/>
      <c r="AK227" s="111"/>
    </row>
    <row r="228" spans="2:37" ht="13.5" customHeight="1" x14ac:dyDescent="0.25">
      <c r="B228" s="54" t="s">
        <v>34</v>
      </c>
      <c r="C228" s="55"/>
      <c r="D228" s="56"/>
      <c r="E228" s="53">
        <f>E222/E227</f>
        <v>54.773475972151395</v>
      </c>
      <c r="F228" s="43"/>
      <c r="G228" s="53">
        <f>G222/G227</f>
        <v>115.08353808353809</v>
      </c>
      <c r="H228" s="43"/>
      <c r="I228" s="53">
        <f>I222/I227</f>
        <v>87.526994359387601</v>
      </c>
      <c r="J228" s="43"/>
      <c r="K228" s="53">
        <f>K222/K227</f>
        <v>83.082499999999953</v>
      </c>
      <c r="L228" s="43"/>
      <c r="M228" s="53">
        <f>M222/M227</f>
        <v>74.109643328930019</v>
      </c>
      <c r="N228" s="43"/>
      <c r="O228" s="53">
        <f>O222/O227</f>
        <v>64.965077866918364</v>
      </c>
      <c r="P228" s="43"/>
      <c r="Q228" s="53">
        <f>Q222/Q227</f>
        <v>32.459234095120451</v>
      </c>
      <c r="R228" s="43"/>
      <c r="S228" s="53">
        <f>S222/S227</f>
        <v>38.134286602424616</v>
      </c>
      <c r="T228" s="43"/>
    </row>
    <row r="229" spans="2:37" ht="13.5" customHeight="1" x14ac:dyDescent="0.25">
      <c r="B229" s="54" t="s">
        <v>35</v>
      </c>
      <c r="C229" s="55"/>
      <c r="D229" s="56"/>
      <c r="E229" s="53">
        <f>E223/E227</f>
        <v>52.494368030791897</v>
      </c>
      <c r="F229" s="43"/>
      <c r="G229" s="53">
        <f>G223/G227</f>
        <v>123.22850122850126</v>
      </c>
      <c r="H229" s="43"/>
      <c r="I229" s="53">
        <f>I223/I227</f>
        <v>79.011281224818688</v>
      </c>
      <c r="J229" s="43"/>
      <c r="K229" s="53">
        <f>K223/K227</f>
        <v>72.774999999999991</v>
      </c>
      <c r="L229" s="43"/>
      <c r="M229" s="53">
        <f>M223/M227</f>
        <v>77.871202113606387</v>
      </c>
      <c r="N229" s="43"/>
      <c r="O229" s="53">
        <f>O223/O227</f>
        <v>50.875412930627661</v>
      </c>
      <c r="P229" s="43"/>
      <c r="Q229" s="53">
        <f>Q223/Q227</f>
        <v>31.410747374922792</v>
      </c>
      <c r="R229" s="43"/>
      <c r="S229" s="53">
        <f>S223/S227</f>
        <v>38.32359341000933</v>
      </c>
      <c r="T229" s="43"/>
    </row>
    <row r="230" spans="2:37" ht="13.5" customHeight="1" x14ac:dyDescent="0.25">
      <c r="B230" s="54" t="s">
        <v>36</v>
      </c>
      <c r="C230" s="55"/>
      <c r="D230" s="56"/>
      <c r="E230" s="53">
        <v>2.1707818930041167</v>
      </c>
      <c r="F230" s="43"/>
      <c r="G230" s="53">
        <v>1.2878571428571426</v>
      </c>
      <c r="H230" s="43"/>
      <c r="I230" s="53">
        <v>1.6377419354838709</v>
      </c>
      <c r="J230" s="43"/>
      <c r="K230" s="53">
        <v>1.7291666666666663</v>
      </c>
      <c r="L230" s="43"/>
      <c r="M230" s="53">
        <v>2.6205882352941172</v>
      </c>
      <c r="N230" s="43"/>
      <c r="O230" s="53">
        <v>6.5692307692307699</v>
      </c>
      <c r="P230" s="43"/>
      <c r="Q230" s="53">
        <v>3.5649999999999999</v>
      </c>
      <c r="R230" s="43"/>
      <c r="S230" s="53">
        <v>4.2142857142857135</v>
      </c>
      <c r="T230" s="43"/>
    </row>
    <row r="231" spans="2:37" ht="13.5" customHeight="1" x14ac:dyDescent="0.25">
      <c r="B231" s="54" t="s">
        <v>37</v>
      </c>
      <c r="C231" s="55"/>
      <c r="D231" s="56"/>
      <c r="E231" s="53">
        <f>E213/E230</f>
        <v>1201.8646018289837</v>
      </c>
      <c r="F231" s="43"/>
      <c r="G231" s="53">
        <f>G213/G230</f>
        <v>301.77996580727432</v>
      </c>
      <c r="H231" s="43"/>
      <c r="I231" s="53">
        <f>I213/I230</f>
        <v>714.79079321308996</v>
      </c>
      <c r="J231" s="43"/>
      <c r="K231" s="53">
        <f>K213/K230</f>
        <v>1244.9507119386642</v>
      </c>
      <c r="L231" s="43"/>
      <c r="M231" s="53">
        <f>M213/M230</f>
        <v>1572.5113569558023</v>
      </c>
      <c r="N231" s="43"/>
      <c r="O231" s="53">
        <f>O213/O230</f>
        <v>820.846994535519</v>
      </c>
      <c r="P231" s="43"/>
      <c r="Q231" s="53">
        <f>Q213/Q230</f>
        <v>1857.4603517100011</v>
      </c>
      <c r="R231" s="43"/>
      <c r="S231" s="53">
        <f>S213/S230</f>
        <v>3563.0677966101698</v>
      </c>
      <c r="T231" s="43"/>
    </row>
    <row r="232" spans="2:37" s="81" customFormat="1" ht="13.5" customHeight="1" x14ac:dyDescent="0.25">
      <c r="B232" s="100" t="s">
        <v>38</v>
      </c>
      <c r="C232" s="101"/>
      <c r="D232" s="47"/>
      <c r="E232" s="102"/>
      <c r="F232" s="103"/>
      <c r="G232" s="102"/>
      <c r="H232" s="103"/>
      <c r="I232" s="102"/>
      <c r="J232" s="103"/>
      <c r="K232" s="102"/>
      <c r="L232" s="103"/>
      <c r="M232" s="102"/>
      <c r="N232" s="103"/>
      <c r="O232" s="102"/>
      <c r="P232" s="103"/>
      <c r="Q232" s="102"/>
      <c r="R232" s="103"/>
      <c r="S232" s="102"/>
      <c r="T232" s="103"/>
      <c r="U232" s="102"/>
      <c r="V232" s="103"/>
      <c r="W232" s="102"/>
      <c r="X232" s="103"/>
      <c r="Y232" s="85"/>
      <c r="Z232" s="84"/>
    </row>
    <row r="233" spans="2:37" s="81" customFormat="1" ht="13.5" customHeight="1" x14ac:dyDescent="0.25">
      <c r="B233" s="100"/>
      <c r="C233" s="101"/>
      <c r="D233" s="47"/>
      <c r="E233" s="102"/>
      <c r="F233" s="103"/>
      <c r="G233" s="102"/>
      <c r="H233" s="103"/>
      <c r="I233" s="102"/>
      <c r="J233" s="103"/>
      <c r="K233" s="102"/>
      <c r="L233" s="103"/>
      <c r="M233" s="102"/>
      <c r="N233" s="103"/>
      <c r="O233" s="102"/>
      <c r="P233" s="103"/>
      <c r="Q233" s="102"/>
      <c r="R233" s="103"/>
      <c r="S233" s="102"/>
      <c r="T233" s="103"/>
      <c r="U233" s="102"/>
      <c r="V233" s="103"/>
      <c r="W233" s="102"/>
      <c r="X233" s="103"/>
      <c r="Y233" s="85"/>
      <c r="Z233" s="84"/>
    </row>
    <row r="234" spans="2:37" s="81" customFormat="1" ht="13.5" customHeight="1" x14ac:dyDescent="0.25">
      <c r="B234" s="76" t="s">
        <v>83</v>
      </c>
      <c r="C234" s="77"/>
      <c r="D234" s="78"/>
      <c r="E234" s="79"/>
      <c r="F234" s="80"/>
      <c r="G234" s="79"/>
      <c r="H234" s="80"/>
      <c r="I234" s="79"/>
      <c r="J234" s="80"/>
      <c r="K234" s="79"/>
      <c r="L234" s="80"/>
      <c r="M234" s="79"/>
      <c r="N234" s="80"/>
      <c r="O234" s="79"/>
      <c r="P234" s="82"/>
      <c r="Q234" s="83"/>
      <c r="R234" s="84"/>
      <c r="S234" s="85"/>
      <c r="T234" s="84"/>
      <c r="U234" s="85"/>
      <c r="V234" s="84"/>
      <c r="W234" s="85"/>
      <c r="X234" s="84"/>
      <c r="Y234" s="85"/>
      <c r="Z234" s="84"/>
    </row>
    <row r="235" spans="2:37" s="81" customFormat="1" ht="13.5" customHeight="1" x14ac:dyDescent="0.25">
      <c r="C235" s="77"/>
      <c r="D235" s="78"/>
      <c r="E235" s="79"/>
      <c r="F235" s="80"/>
      <c r="G235" s="79"/>
      <c r="H235" s="80"/>
      <c r="I235" s="79"/>
      <c r="J235" s="80"/>
      <c r="K235" s="79"/>
      <c r="L235" s="80"/>
      <c r="M235" s="79"/>
      <c r="N235" s="80"/>
      <c r="O235" s="79"/>
      <c r="P235" s="82"/>
      <c r="Q235" s="83"/>
      <c r="R235" s="84"/>
      <c r="S235" s="85"/>
      <c r="T235" s="84"/>
      <c r="U235" s="85"/>
      <c r="V235" s="21" t="s">
        <v>4</v>
      </c>
      <c r="W235" s="112"/>
      <c r="X235" s="84"/>
      <c r="Y235" s="85"/>
      <c r="Z235" s="84"/>
    </row>
    <row r="236" spans="2:37" s="81" customFormat="1" ht="13.5" customHeight="1" x14ac:dyDescent="0.25">
      <c r="B236" s="113"/>
      <c r="C236" s="114"/>
      <c r="D236" s="115"/>
      <c r="E236" s="150" t="s">
        <v>5</v>
      </c>
      <c r="F236" s="151"/>
      <c r="G236" s="150" t="s">
        <v>70</v>
      </c>
      <c r="H236" s="151"/>
      <c r="I236" s="150" t="s">
        <v>71</v>
      </c>
      <c r="J236" s="152"/>
      <c r="K236" s="150" t="s">
        <v>72</v>
      </c>
      <c r="L236" s="151"/>
      <c r="M236" s="150" t="s">
        <v>73</v>
      </c>
      <c r="N236" s="151"/>
      <c r="O236" s="150" t="s">
        <v>74</v>
      </c>
      <c r="P236" s="152"/>
      <c r="Q236" s="150" t="s">
        <v>75</v>
      </c>
      <c r="R236" s="151"/>
      <c r="S236" s="159" t="s">
        <v>76</v>
      </c>
      <c r="T236" s="160"/>
      <c r="U236" s="150" t="s">
        <v>9</v>
      </c>
      <c r="V236" s="151"/>
      <c r="W236" s="85"/>
      <c r="X236" s="84"/>
      <c r="Y236" s="85"/>
      <c r="Z236" s="84"/>
    </row>
    <row r="237" spans="2:37" s="81" customFormat="1" ht="13.5" customHeight="1" x14ac:dyDescent="0.25">
      <c r="B237" s="31" t="s">
        <v>48</v>
      </c>
      <c r="C237" s="145" t="s">
        <v>49</v>
      </c>
      <c r="D237" s="146"/>
      <c r="E237" s="32">
        <v>3300.2570422535196</v>
      </c>
      <c r="F237" s="33">
        <f t="shared" ref="F237" si="1064">E237/E250</f>
        <v>0.96857441951548195</v>
      </c>
      <c r="G237" s="32">
        <v>5068.2666666666682</v>
      </c>
      <c r="H237" s="33">
        <f t="shared" ref="H237" si="1065">G237/G250</f>
        <v>0.96100317283747738</v>
      </c>
      <c r="I237" s="32">
        <v>2298</v>
      </c>
      <c r="J237" s="33">
        <f t="shared" ref="J237" si="1066">I237/I250</f>
        <v>0.98614265024049208</v>
      </c>
      <c r="K237" s="32">
        <v>2137</v>
      </c>
      <c r="L237" s="33">
        <f t="shared" ref="L237" si="1067">K237/K250</f>
        <v>0.98741780700195492</v>
      </c>
      <c r="M237" s="32">
        <v>4579.9615384615372</v>
      </c>
      <c r="N237" s="33">
        <f t="shared" ref="N237" si="1068">M237/M250</f>
        <v>0.97809373613917505</v>
      </c>
      <c r="O237" s="32">
        <v>5105.048780487803</v>
      </c>
      <c r="P237" s="33">
        <f t="shared" ref="P237" si="1069">O237/O250</f>
        <v>0.98469145327694152</v>
      </c>
      <c r="Q237" s="32">
        <v>3080.2500000000009</v>
      </c>
      <c r="R237" s="33">
        <f t="shared" ref="R237" si="1070">Q237/Q250</f>
        <v>0.97152679761238281</v>
      </c>
      <c r="S237" s="32">
        <v>3051.8421052631579</v>
      </c>
      <c r="T237" s="33">
        <f t="shared" ref="T237" si="1071">S237/S250</f>
        <v>0.90249027237354085</v>
      </c>
      <c r="U237" s="32">
        <v>2472.5540540540551</v>
      </c>
      <c r="V237" s="33">
        <f t="shared" ref="V237" si="1072">U237/U250</f>
        <v>0.97975892775864926</v>
      </c>
      <c r="W237" s="105"/>
      <c r="X237" s="106"/>
      <c r="Y237" s="85"/>
      <c r="Z237" s="84"/>
    </row>
    <row r="238" spans="2:37" s="81" customFormat="1" ht="13.5" customHeight="1" x14ac:dyDescent="0.25">
      <c r="B238" s="36"/>
      <c r="C238" s="145" t="s">
        <v>50</v>
      </c>
      <c r="D238" s="146"/>
      <c r="E238" s="32">
        <v>44.598591549295726</v>
      </c>
      <c r="F238" s="33">
        <f t="shared" ref="F238" si="1073">E238/E250</f>
        <v>1.3088997119924596E-2</v>
      </c>
      <c r="G238" s="32">
        <v>82</v>
      </c>
      <c r="H238" s="33">
        <f t="shared" ref="H238" si="1074">G238/G250</f>
        <v>1.554816771795876E-2</v>
      </c>
      <c r="I238" s="32">
        <v>19.916666666666668</v>
      </c>
      <c r="J238" s="33">
        <f t="shared" ref="J238" si="1075">I238/I250</f>
        <v>8.5468557226384412E-3</v>
      </c>
      <c r="K238" s="32">
        <v>24.038461538461544</v>
      </c>
      <c r="L238" s="33">
        <f t="shared" ref="L238" si="1076">K238/K250</f>
        <v>1.1107161897991829E-2</v>
      </c>
      <c r="M238" s="32">
        <v>47.11538461538462</v>
      </c>
      <c r="N238" s="33">
        <f t="shared" ref="N238" si="1077">M238/M250</f>
        <v>1.0061932219539044E-2</v>
      </c>
      <c r="O238" s="32">
        <v>66.804878048780481</v>
      </c>
      <c r="P238" s="33">
        <f t="shared" ref="P238" si="1078">O238/O250</f>
        <v>1.2885712807147127E-2</v>
      </c>
      <c r="Q238" s="32">
        <v>37.149999999999991</v>
      </c>
      <c r="R238" s="33">
        <f t="shared" ref="R238" si="1079">Q238/Q250</f>
        <v>1.1717302339517897E-2</v>
      </c>
      <c r="S238" s="32">
        <v>75.842105263157904</v>
      </c>
      <c r="T238" s="33">
        <f t="shared" ref="T238" si="1080">S238/S250</f>
        <v>2.2428015564202337E-2</v>
      </c>
      <c r="U238" s="32">
        <v>27.040540540540555</v>
      </c>
      <c r="V238" s="33">
        <f t="shared" ref="V238" si="1081">U238/U250</f>
        <v>1.0714916813476914E-2</v>
      </c>
      <c r="W238" s="105"/>
      <c r="X238" s="106"/>
      <c r="Y238" s="85"/>
      <c r="Z238" s="84"/>
    </row>
    <row r="239" spans="2:37" s="81" customFormat="1" ht="13.5" customHeight="1" x14ac:dyDescent="0.25">
      <c r="B239" s="36"/>
      <c r="C239" s="145" t="s">
        <v>51</v>
      </c>
      <c r="D239" s="146"/>
      <c r="E239" s="32">
        <v>45.426056338028161</v>
      </c>
      <c r="F239" s="33">
        <f t="shared" ref="F239" si="1082">E239/E250</f>
        <v>1.3331845242708619E-2</v>
      </c>
      <c r="G239" s="32">
        <v>102.06666666666668</v>
      </c>
      <c r="H239" s="33">
        <f t="shared" ref="H239" si="1083">G239/G250</f>
        <v>1.9353044533491761E-2</v>
      </c>
      <c r="I239" s="32">
        <v>4.2916666666666661</v>
      </c>
      <c r="J239" s="33">
        <f t="shared" ref="J239" si="1084">I239/I250</f>
        <v>1.8416864841668602E-3</v>
      </c>
      <c r="K239" s="32">
        <v>2.0769230769230771</v>
      </c>
      <c r="L239" s="33">
        <f t="shared" ref="L239" si="1085">K239/K250</f>
        <v>9.5965878798649382E-4</v>
      </c>
      <c r="M239" s="32">
        <v>39.65384615384616</v>
      </c>
      <c r="N239" s="33">
        <f t="shared" ref="N239" si="1086">M239/M250</f>
        <v>8.4684507088528625E-3</v>
      </c>
      <c r="O239" s="32">
        <v>11.902439024390249</v>
      </c>
      <c r="P239" s="33">
        <f t="shared" ref="P239" si="1087">O239/O250</f>
        <v>2.2958115552711945E-3</v>
      </c>
      <c r="Q239" s="32">
        <v>4.2749999999999995</v>
      </c>
      <c r="R239" s="33">
        <f t="shared" ref="R239" si="1088">Q239/Q250</f>
        <v>1.3483571332823423E-3</v>
      </c>
      <c r="S239" s="32">
        <v>210.63157894736835</v>
      </c>
      <c r="T239" s="33">
        <f t="shared" ref="T239" si="1089">S239/S250</f>
        <v>6.2287937743190636E-2</v>
      </c>
      <c r="U239" s="32">
        <v>20.527027027027025</v>
      </c>
      <c r="V239" s="33">
        <f t="shared" ref="V239" si="1090">U239/U250</f>
        <v>8.1339123636538831E-3</v>
      </c>
      <c r="W239" s="105"/>
      <c r="X239" s="106"/>
      <c r="Y239" s="85"/>
      <c r="Z239" s="84"/>
    </row>
    <row r="240" spans="2:37" s="81" customFormat="1" ht="13.5" customHeight="1" x14ac:dyDescent="0.25">
      <c r="B240" s="37"/>
      <c r="C240" s="145" t="s">
        <v>52</v>
      </c>
      <c r="D240" s="146"/>
      <c r="E240" s="32">
        <v>16.366197183098599</v>
      </c>
      <c r="F240" s="33">
        <f t="shared" ref="F240" si="1091">E240/E250</f>
        <v>4.8032258497875905E-3</v>
      </c>
      <c r="G240" s="32">
        <v>21.599999999999998</v>
      </c>
      <c r="H240" s="33">
        <f t="shared" ref="H240" si="1092">G240/G250</f>
        <v>4.0956149110720633E-3</v>
      </c>
      <c r="I240" s="32">
        <v>8.0833333333333339</v>
      </c>
      <c r="J240" s="33">
        <f t="shared" ref="J240" si="1093">I240/I250</f>
        <v>3.4688075527026306E-3</v>
      </c>
      <c r="K240" s="32">
        <v>1.1153846153846154</v>
      </c>
      <c r="L240" s="33">
        <f t="shared" ref="L240" si="1094">K240/K250</f>
        <v>5.1537231206682079E-4</v>
      </c>
      <c r="M240" s="32">
        <v>15.807692307692308</v>
      </c>
      <c r="N240" s="33">
        <f t="shared" ref="N240" si="1095">M240/M250</f>
        <v>3.3758809324330994E-3</v>
      </c>
      <c r="O240" s="32">
        <v>0.65853658536585358</v>
      </c>
      <c r="P240" s="33">
        <f t="shared" ref="P240" si="1096">O240/O250</f>
        <v>1.2702236064000453E-4</v>
      </c>
      <c r="Q240" s="32">
        <v>48.850000000000009</v>
      </c>
      <c r="R240" s="33">
        <f t="shared" ref="R240" si="1097">Q240/Q250</f>
        <v>1.5407542914816944E-2</v>
      </c>
      <c r="S240" s="32">
        <v>41.710526315789473</v>
      </c>
      <c r="T240" s="33">
        <f t="shared" ref="T240" si="1098">S240/S250</f>
        <v>1.2334630350194551E-2</v>
      </c>
      <c r="U240" s="32">
        <v>1.675675675675675</v>
      </c>
      <c r="V240" s="33">
        <f t="shared" ref="V240" si="1099">U240/U250</f>
        <v>6.6399284601256173E-4</v>
      </c>
      <c r="W240" s="105"/>
      <c r="X240" s="106"/>
      <c r="Y240" s="85"/>
      <c r="Z240" s="84"/>
    </row>
    <row r="241" spans="2:29" s="81" customFormat="1" ht="13.5" customHeight="1" x14ac:dyDescent="0.25">
      <c r="B241" s="31" t="s">
        <v>53</v>
      </c>
      <c r="C241" s="145" t="s">
        <v>54</v>
      </c>
      <c r="D241" s="146"/>
      <c r="E241" s="32">
        <v>2608.9859154929604</v>
      </c>
      <c r="F241" s="33">
        <f t="shared" ref="F241" si="1100">E241/E250</f>
        <v>0.76569703094918606</v>
      </c>
      <c r="G241" s="32">
        <v>5078.1333333333332</v>
      </c>
      <c r="H241" s="33">
        <f t="shared" ref="H241" si="1101">G241/G250</f>
        <v>0.96287400927833711</v>
      </c>
      <c r="I241" s="32">
        <v>1697.4583333333333</v>
      </c>
      <c r="J241" s="33">
        <f t="shared" ref="J241" si="1102">I241/I250</f>
        <v>0.72843170561624981</v>
      </c>
      <c r="K241" s="32">
        <v>1825.846153846154</v>
      </c>
      <c r="L241" s="33">
        <f t="shared" ref="L241" si="1103">K241/K250</f>
        <v>0.84364670339434888</v>
      </c>
      <c r="M241" s="32">
        <v>3432.4615384615386</v>
      </c>
      <c r="N241" s="33">
        <f t="shared" ref="N241" si="1104">M241/M250</f>
        <v>0.73303435020452445</v>
      </c>
      <c r="O241" s="32">
        <v>3484.1707317073178</v>
      </c>
      <c r="P241" s="33">
        <f t="shared" ref="P241" si="1105">O241/O250</f>
        <v>0.67204708295501092</v>
      </c>
      <c r="Q241" s="32">
        <v>2661.6499999999992</v>
      </c>
      <c r="R241" s="33">
        <f t="shared" ref="R241" si="1106">Q241/Q250</f>
        <v>0.83949819036279427</v>
      </c>
      <c r="S241" s="32">
        <v>2713.2631578947357</v>
      </c>
      <c r="T241" s="33">
        <f t="shared" ref="T241" si="1107">S241/S250</f>
        <v>0.80236575875486349</v>
      </c>
      <c r="U241" s="32">
        <v>1823.027027027028</v>
      </c>
      <c r="V241" s="33">
        <f t="shared" ref="V241" si="1108">U241/U250</f>
        <v>0.72238137821353798</v>
      </c>
      <c r="W241" s="105"/>
      <c r="X241" s="106"/>
      <c r="Y241" s="85"/>
      <c r="Z241" s="84"/>
    </row>
    <row r="242" spans="2:29" s="81" customFormat="1" ht="13.5" customHeight="1" x14ac:dyDescent="0.25">
      <c r="B242" s="36"/>
      <c r="C242" s="145" t="s">
        <v>17</v>
      </c>
      <c r="D242" s="146"/>
      <c r="E242" s="32">
        <v>41.376760563380273</v>
      </c>
      <c r="F242" s="33">
        <f t="shared" ref="F242" si="1109">E242/E250</f>
        <v>1.2143439535467714E-2</v>
      </c>
      <c r="G242" s="32">
        <v>20.93333333333333</v>
      </c>
      <c r="H242" s="33">
        <f t="shared" ref="H242" si="1110">G242/G250</f>
        <v>3.9692070434463817E-3</v>
      </c>
      <c r="I242" s="32">
        <v>50.499999999999986</v>
      </c>
      <c r="J242" s="33">
        <f t="shared" ref="J242" si="1111">I242/I250</f>
        <v>2.167110697874014E-2</v>
      </c>
      <c r="K242" s="32">
        <v>21.73076923076923</v>
      </c>
      <c r="L242" s="33">
        <f t="shared" ref="L242" si="1112">K242/K250</f>
        <v>1.004087435578461E-2</v>
      </c>
      <c r="M242" s="32">
        <v>46.000000000000007</v>
      </c>
      <c r="N242" s="33">
        <f t="shared" ref="N242" si="1113">M242/M250</f>
        <v>9.8237313751581203E-3</v>
      </c>
      <c r="O242" s="32">
        <v>28.121951219512194</v>
      </c>
      <c r="P242" s="33">
        <f t="shared" ref="P242" si="1114">O242/O250</f>
        <v>5.4243252525157494E-3</v>
      </c>
      <c r="Q242" s="32">
        <v>31.299999999999994</v>
      </c>
      <c r="R242" s="33">
        <f t="shared" ref="R242" si="1115">Q242/Q250</f>
        <v>9.8721820518683761E-3</v>
      </c>
      <c r="S242" s="32">
        <v>18.789473684210524</v>
      </c>
      <c r="T242" s="33">
        <f t="shared" ref="T242" si="1116">S242/S250</f>
        <v>5.5564202334630339E-3</v>
      </c>
      <c r="U242" s="32">
        <v>72.229729729729712</v>
      </c>
      <c r="V242" s="33">
        <f t="shared" ref="V242" si="1117">U242/U250</f>
        <v>2.8621304531751154E-2</v>
      </c>
      <c r="W242" s="105"/>
      <c r="X242" s="106"/>
      <c r="Y242" s="85"/>
      <c r="Z242" s="84"/>
    </row>
    <row r="243" spans="2:29" s="81" customFormat="1" ht="13.5" customHeight="1" x14ac:dyDescent="0.25">
      <c r="B243" s="36"/>
      <c r="C243" s="145" t="s">
        <v>55</v>
      </c>
      <c r="D243" s="146"/>
      <c r="E243" s="38">
        <v>-0.51760563380281732</v>
      </c>
      <c r="F243" s="33">
        <f t="shared" ref="F243" si="1118">E243/E250</f>
        <v>-1.5190925127340276E-4</v>
      </c>
      <c r="G243" s="38">
        <v>0</v>
      </c>
      <c r="H243" s="33">
        <f t="shared" ref="H243" si="1119">G243/G250</f>
        <v>0</v>
      </c>
      <c r="I243" s="38">
        <v>0</v>
      </c>
      <c r="J243" s="33">
        <f t="shared" ref="J243" si="1120">I243/I250</f>
        <v>0</v>
      </c>
      <c r="K243" s="38">
        <v>-0.11538461538461538</v>
      </c>
      <c r="L243" s="33">
        <f t="shared" ref="L243" si="1121">K243/K250</f>
        <v>-5.3314377110360759E-5</v>
      </c>
      <c r="M243" s="38">
        <v>0</v>
      </c>
      <c r="N243" s="33">
        <f t="shared" ref="N243" si="1122">M243/M250</f>
        <v>0</v>
      </c>
      <c r="O243" s="38">
        <v>0</v>
      </c>
      <c r="P243" s="33">
        <f t="shared" ref="P243" si="1123">O243/O250</f>
        <v>0</v>
      </c>
      <c r="Q243" s="38">
        <v>-1.05</v>
      </c>
      <c r="R243" s="33">
        <f t="shared" ref="R243" si="1124">Q243/Q250</f>
        <v>-3.3117543624478586E-4</v>
      </c>
      <c r="S243" s="38">
        <v>-0.55263157894736847</v>
      </c>
      <c r="T243" s="33">
        <f t="shared" ref="T243" si="1125">S243/S250</f>
        <v>-1.6342412451361869E-4</v>
      </c>
      <c r="U243" s="38">
        <v>-1.0945945945945945</v>
      </c>
      <c r="V243" s="33">
        <f t="shared" ref="V243" si="1126">U243/U250</f>
        <v>-4.3373726231465742E-4</v>
      </c>
      <c r="W243" s="105"/>
      <c r="X243" s="106"/>
      <c r="Y243" s="85"/>
      <c r="Z243" s="84"/>
    </row>
    <row r="244" spans="2:29" s="81" customFormat="1" ht="13.5" customHeight="1" x14ac:dyDescent="0.25">
      <c r="B244" s="36"/>
      <c r="C244" s="145" t="s">
        <v>56</v>
      </c>
      <c r="D244" s="146"/>
      <c r="E244" s="39">
        <v>6.3838028169014134</v>
      </c>
      <c r="F244" s="33">
        <f t="shared" ref="F244" si="1127">E244/E250</f>
        <v>1.8735474323719674E-3</v>
      </c>
      <c r="G244" s="39">
        <v>0.93333333333333324</v>
      </c>
      <c r="H244" s="33">
        <f t="shared" ref="H244" si="1128">G244/G250</f>
        <v>1.7697101467595335E-4</v>
      </c>
      <c r="I244" s="39">
        <v>1.8750000000000004</v>
      </c>
      <c r="J244" s="33">
        <f t="shared" ref="J244" si="1129">I244/I250</f>
        <v>8.0462030861658967E-4</v>
      </c>
      <c r="K244" s="39">
        <v>11.192307692307693</v>
      </c>
      <c r="L244" s="33">
        <f t="shared" ref="L244" si="1130">K244/K250</f>
        <v>5.1714945797049945E-3</v>
      </c>
      <c r="M244" s="39">
        <v>15.499999999999998</v>
      </c>
      <c r="N244" s="33">
        <f t="shared" ref="N244" si="1131">M244/M250</f>
        <v>3.3101703546728439E-3</v>
      </c>
      <c r="O244" s="39">
        <v>2.6097560975609757</v>
      </c>
      <c r="P244" s="33">
        <f t="shared" ref="P244" si="1132">O244/O250</f>
        <v>5.0338491068446247E-4</v>
      </c>
      <c r="Q244" s="39">
        <v>8.2249999999999979</v>
      </c>
      <c r="R244" s="33">
        <f t="shared" ref="R244" si="1133">Q244/Q250</f>
        <v>2.5942075839174884E-3</v>
      </c>
      <c r="S244" s="39">
        <v>15.526315789473683</v>
      </c>
      <c r="T244" s="33">
        <f t="shared" ref="T244" si="1134">S244/S250</f>
        <v>4.5914396887159524E-3</v>
      </c>
      <c r="U244" s="39">
        <v>0.45945945945945926</v>
      </c>
      <c r="V244" s="33">
        <f t="shared" ref="V244" si="1135">U244/U250</f>
        <v>1.8206255455183144E-4</v>
      </c>
      <c r="W244" s="105"/>
      <c r="X244" s="106"/>
      <c r="Y244" s="85"/>
      <c r="Z244" s="84"/>
    </row>
    <row r="245" spans="2:29" s="81" customFormat="1" ht="13.5" customHeight="1" x14ac:dyDescent="0.25">
      <c r="B245" s="37"/>
      <c r="C245" s="145" t="s">
        <v>57</v>
      </c>
      <c r="D245" s="146"/>
      <c r="E245" s="39">
        <v>595.80281690140907</v>
      </c>
      <c r="F245" s="33">
        <f t="shared" ref="F245" si="1136">E245/E250</f>
        <v>0.17485891557462543</v>
      </c>
      <c r="G245" s="39">
        <v>522.26666666666665</v>
      </c>
      <c r="H245" s="33">
        <f t="shared" ref="H245" si="1137">G245/G250</f>
        <v>9.902792349795847E-2</v>
      </c>
      <c r="I245" s="39">
        <v>611.70833333333337</v>
      </c>
      <c r="J245" s="33">
        <f t="shared" ref="J245" si="1138">I245/I250</f>
        <v>0.26250290557333672</v>
      </c>
      <c r="K245" s="39">
        <v>435.61538461538453</v>
      </c>
      <c r="L245" s="33">
        <f t="shared" ref="L245" si="1139">K245/K250</f>
        <v>0.20127954505064863</v>
      </c>
      <c r="M245" s="39">
        <v>1194.1153846153845</v>
      </c>
      <c r="N245" s="33">
        <f t="shared" ref="N245" si="1140">M245/M250</f>
        <v>0.25501453846532951</v>
      </c>
      <c r="O245" s="39">
        <v>792.46341463414626</v>
      </c>
      <c r="P245" s="33">
        <f t="shared" ref="P245" si="1141">O245/O250</f>
        <v>0.15285494516868101</v>
      </c>
      <c r="Q245" s="39">
        <v>504.27499999999986</v>
      </c>
      <c r="R245" s="33">
        <f t="shared" ref="R245" si="1142">Q245/Q250</f>
        <v>0.15905094582127557</v>
      </c>
      <c r="S245" s="39">
        <v>291.13157894736844</v>
      </c>
      <c r="T245" s="33">
        <f t="shared" ref="T245" si="1143">S245/S250</f>
        <v>8.6093385214007778E-2</v>
      </c>
      <c r="U245" s="39">
        <v>548.58108108108104</v>
      </c>
      <c r="V245" s="33">
        <f t="shared" ref="V245" si="1144">U245/U250</f>
        <v>0.21737733535387058</v>
      </c>
      <c r="W245" s="105"/>
      <c r="X245" s="106"/>
      <c r="Y245" s="85"/>
      <c r="Z245" s="84"/>
    </row>
    <row r="246" spans="2:29" s="81" customFormat="1" ht="13.5" customHeight="1" x14ac:dyDescent="0.25">
      <c r="B246" s="31" t="s">
        <v>58</v>
      </c>
      <c r="C246" s="145" t="s">
        <v>59</v>
      </c>
      <c r="D246" s="146"/>
      <c r="E246" s="39">
        <v>0</v>
      </c>
      <c r="F246" s="33">
        <f t="shared" ref="F246" si="1145">E246/E250</f>
        <v>0</v>
      </c>
      <c r="G246" s="39">
        <v>0</v>
      </c>
      <c r="H246" s="33">
        <f t="shared" ref="H246" si="1146">G246/G250</f>
        <v>0</v>
      </c>
      <c r="I246" s="39">
        <v>0</v>
      </c>
      <c r="J246" s="33">
        <f t="shared" ref="J246" si="1147">I246/I250</f>
        <v>0</v>
      </c>
      <c r="K246" s="39">
        <v>0</v>
      </c>
      <c r="L246" s="33">
        <f t="shared" ref="L246" si="1148">K246/K250</f>
        <v>0</v>
      </c>
      <c r="M246" s="39">
        <v>0</v>
      </c>
      <c r="N246" s="33">
        <f t="shared" ref="N246" si="1149">M246/M250</f>
        <v>0</v>
      </c>
      <c r="O246" s="39">
        <v>0</v>
      </c>
      <c r="P246" s="33">
        <f t="shared" ref="P246" si="1150">O246/O250</f>
        <v>0</v>
      </c>
      <c r="Q246" s="39">
        <v>0</v>
      </c>
      <c r="R246" s="33">
        <f t="shared" ref="R246" si="1151">Q246/Q250</f>
        <v>0</v>
      </c>
      <c r="S246" s="39">
        <v>0</v>
      </c>
      <c r="T246" s="33">
        <f t="shared" ref="T246" si="1152">S246/S250</f>
        <v>0</v>
      </c>
      <c r="U246" s="39">
        <v>0</v>
      </c>
      <c r="V246" s="33">
        <f t="shared" ref="V246" si="1153">U246/U250</f>
        <v>0</v>
      </c>
      <c r="W246" s="105"/>
      <c r="X246" s="106"/>
      <c r="Y246" s="85"/>
      <c r="Z246" s="84"/>
    </row>
    <row r="247" spans="2:29" s="81" customFormat="1" ht="13.5" customHeight="1" x14ac:dyDescent="0.25">
      <c r="B247" s="41" t="s">
        <v>60</v>
      </c>
      <c r="C247" s="145" t="s">
        <v>24</v>
      </c>
      <c r="D247" s="146"/>
      <c r="E247" s="39">
        <v>1.1408450704225357</v>
      </c>
      <c r="F247" s="33">
        <f t="shared" ref="F247" si="1154">E247/E250</f>
        <v>3.3482039056178555E-4</v>
      </c>
      <c r="G247" s="39">
        <v>0.79999999999999993</v>
      </c>
      <c r="H247" s="33">
        <f t="shared" ref="H247" si="1155">G247/G250</f>
        <v>1.5168944115081715E-4</v>
      </c>
      <c r="I247" s="39">
        <v>1.5</v>
      </c>
      <c r="J247" s="33">
        <f t="shared" ref="J247" si="1156">I247/I250</f>
        <v>6.4369624689327159E-4</v>
      </c>
      <c r="K247" s="39">
        <v>0.1153846153846154</v>
      </c>
      <c r="L247" s="33">
        <f t="shared" ref="L247" si="1157">K247/K250</f>
        <v>5.3314377110360773E-5</v>
      </c>
      <c r="M247" s="39">
        <v>5.4230769230769234</v>
      </c>
      <c r="N247" s="33">
        <f t="shared" ref="N247" si="1158">M247/M250</f>
        <v>1.1581489330244939E-3</v>
      </c>
      <c r="O247" s="39">
        <v>0.53658536585365835</v>
      </c>
      <c r="P247" s="33">
        <f t="shared" ref="P247" si="1159">O247/O250</f>
        <v>1.0349970126222589E-4</v>
      </c>
      <c r="Q247" s="39">
        <v>0.67500000000000004</v>
      </c>
      <c r="R247" s="33">
        <f t="shared" ref="R247" si="1160">Q247/Q250</f>
        <v>2.1289849472879091E-4</v>
      </c>
      <c r="S247" s="39">
        <v>1.5526315789473684</v>
      </c>
      <c r="T247" s="33">
        <f t="shared" ref="T247" si="1161">S247/S250</f>
        <v>4.5914396887159528E-4</v>
      </c>
      <c r="U247" s="39">
        <v>0.3243243243243244</v>
      </c>
      <c r="V247" s="33">
        <f t="shared" ref="V247" si="1162">U247/U250</f>
        <v>1.2851474438952816E-4</v>
      </c>
      <c r="W247" s="105"/>
      <c r="X247" s="106"/>
      <c r="Y247" s="85"/>
      <c r="Z247" s="84"/>
    </row>
    <row r="248" spans="2:29" s="81" customFormat="1" ht="13.5" customHeight="1" x14ac:dyDescent="0.25">
      <c r="B248" s="31" t="s">
        <v>61</v>
      </c>
      <c r="C248" s="145" t="s">
        <v>62</v>
      </c>
      <c r="D248" s="146"/>
      <c r="E248" s="39">
        <v>0.68661971830985924</v>
      </c>
      <c r="F248" s="33">
        <f t="shared" ref="F248" si="1163">E248/E250</f>
        <v>2.0151227209737088E-4</v>
      </c>
      <c r="G248" s="39">
        <v>0</v>
      </c>
      <c r="H248" s="33">
        <f t="shared" ref="H248" si="1164">G248/G250</f>
        <v>0</v>
      </c>
      <c r="I248" s="39">
        <v>0</v>
      </c>
      <c r="J248" s="33">
        <f t="shared" ref="J248" si="1165">I248/I250</f>
        <v>0</v>
      </c>
      <c r="K248" s="39">
        <v>0</v>
      </c>
      <c r="L248" s="33">
        <f t="shared" ref="L248" si="1166">K248/K250</f>
        <v>0</v>
      </c>
      <c r="M248" s="39">
        <v>0</v>
      </c>
      <c r="N248" s="33">
        <f t="shared" ref="N248" si="1167">M248/M250</f>
        <v>0</v>
      </c>
      <c r="O248" s="39">
        <v>0</v>
      </c>
      <c r="P248" s="33">
        <f t="shared" ref="P248" si="1168">O248/O250</f>
        <v>0</v>
      </c>
      <c r="Q248" s="39">
        <v>0</v>
      </c>
      <c r="R248" s="33">
        <f t="shared" ref="R248" si="1169">Q248/Q250</f>
        <v>0</v>
      </c>
      <c r="S248" s="39">
        <v>1.5526315789473681</v>
      </c>
      <c r="T248" s="33">
        <f t="shared" ref="T248" si="1170">S248/S250</f>
        <v>4.5914396887159522E-4</v>
      </c>
      <c r="U248" s="39">
        <v>1.8378378378378371</v>
      </c>
      <c r="V248" s="33">
        <f t="shared" ref="V248" si="1171">U248/U250</f>
        <v>7.2825021820732575E-4</v>
      </c>
      <c r="W248" s="105"/>
      <c r="X248" s="106"/>
      <c r="Y248" s="85"/>
      <c r="Z248" s="84"/>
    </row>
    <row r="249" spans="2:29" s="81" customFormat="1" ht="13.5" customHeight="1" x14ac:dyDescent="0.25">
      <c r="B249" s="41" t="s">
        <v>63</v>
      </c>
      <c r="C249" s="145" t="s">
        <v>64</v>
      </c>
      <c r="D249" s="146"/>
      <c r="E249" s="39">
        <v>12.383802816901397</v>
      </c>
      <c r="F249" s="33">
        <f t="shared" ref="F249" si="1172">E249/E250</f>
        <v>3.6344546716228342E-3</v>
      </c>
      <c r="G249" s="39">
        <v>0</v>
      </c>
      <c r="H249" s="33">
        <f t="shared" ref="H249" si="1173">G249/G250</f>
        <v>0</v>
      </c>
      <c r="I249" s="39">
        <v>0</v>
      </c>
      <c r="J249" s="33">
        <f t="shared" ref="J249" si="1174">I249/I250</f>
        <v>0</v>
      </c>
      <c r="K249" s="39">
        <v>0</v>
      </c>
      <c r="L249" s="33">
        <f t="shared" ref="L249" si="1175">K249/K250</f>
        <v>0</v>
      </c>
      <c r="M249" s="39">
        <v>0</v>
      </c>
      <c r="N249" s="33">
        <f t="shared" ref="N249" si="1176">M249/M250</f>
        <v>0</v>
      </c>
      <c r="O249" s="39">
        <v>9.6097560975609788</v>
      </c>
      <c r="P249" s="33">
        <f t="shared" ref="P249" si="1177">O249/O250</f>
        <v>1.8535855589689558E-3</v>
      </c>
      <c r="Q249" s="39">
        <v>26.074999999999996</v>
      </c>
      <c r="R249" s="33">
        <f t="shared" ref="R249" si="1178">Q249/Q250</f>
        <v>8.2241900000788477E-3</v>
      </c>
      <c r="S249" s="39">
        <v>52.394736842105289</v>
      </c>
      <c r="T249" s="33">
        <f t="shared" ref="T249" si="1179">S249/S250</f>
        <v>1.549416342412452E-2</v>
      </c>
      <c r="U249" s="39">
        <v>1.2027027027027022</v>
      </c>
      <c r="V249" s="33">
        <f t="shared" ref="V249" si="1180">U249/U250</f>
        <v>4.7657551044449995E-4</v>
      </c>
      <c r="W249" s="105"/>
      <c r="X249" s="106"/>
      <c r="Y249" s="85"/>
      <c r="Z249" s="84"/>
    </row>
    <row r="250" spans="2:29" s="81" customFormat="1" ht="13.5" customHeight="1" x14ac:dyDescent="0.25">
      <c r="B250" s="147" t="s">
        <v>65</v>
      </c>
      <c r="C250" s="148"/>
      <c r="D250" s="149"/>
      <c r="E250" s="42">
        <f t="shared" ref="E250" si="1181">SUM(E237:E240,E246,E248)</f>
        <v>3407.3345070422515</v>
      </c>
      <c r="F250" s="33">
        <f t="shared" ref="F250" si="1182">E250/E250</f>
        <v>1</v>
      </c>
      <c r="G250" s="42">
        <f t="shared" ref="G250" si="1183">SUM(G237:G240,G246,G248)</f>
        <v>5273.9333333333352</v>
      </c>
      <c r="H250" s="33">
        <f t="shared" ref="H250" si="1184">G250/G250</f>
        <v>1</v>
      </c>
      <c r="I250" s="42">
        <f t="shared" ref="I250" si="1185">SUM(I237:I240,I246,I248)</f>
        <v>2330.2916666666665</v>
      </c>
      <c r="J250" s="33">
        <f t="shared" ref="J250" si="1186">I250/I250</f>
        <v>1</v>
      </c>
      <c r="K250" s="42">
        <f t="shared" ref="K250" si="1187">SUM(K237:K240,K246,K248)</f>
        <v>2164.2307692307691</v>
      </c>
      <c r="L250" s="33">
        <f t="shared" ref="L250" si="1188">K250/K250</f>
        <v>1</v>
      </c>
      <c r="M250" s="42">
        <f t="shared" ref="M250" si="1189">SUM(M237:M240,M246,M248)</f>
        <v>4682.5384615384601</v>
      </c>
      <c r="N250" s="33">
        <f t="shared" ref="N250" si="1190">M250/M250</f>
        <v>1</v>
      </c>
      <c r="O250" s="42">
        <f t="shared" ref="O250" si="1191">SUM(O237:O240,O246,O248)</f>
        <v>5184.4146341463402</v>
      </c>
      <c r="P250" s="33">
        <f t="shared" ref="P250" si="1192">O250/O250</f>
        <v>1</v>
      </c>
      <c r="Q250" s="42">
        <f t="shared" ref="Q250" si="1193">SUM(Q237:Q240,Q246,Q248)</f>
        <v>3170.525000000001</v>
      </c>
      <c r="R250" s="33">
        <f t="shared" ref="R250" si="1194">Q250/Q250</f>
        <v>1</v>
      </c>
      <c r="S250" s="42">
        <f t="shared" ref="S250" si="1195">SUM(S237:S240,S246,S248)</f>
        <v>3381.5789473684213</v>
      </c>
      <c r="T250" s="33">
        <f t="shared" ref="T250" si="1196">S250/S250</f>
        <v>1</v>
      </c>
      <c r="U250" s="42">
        <f t="shared" ref="U250" si="1197">SUM(U237:U240,U246,U248)</f>
        <v>2523.6351351351364</v>
      </c>
      <c r="V250" s="33">
        <f t="shared" ref="V250" si="1198">U250/U250</f>
        <v>1</v>
      </c>
      <c r="W250" s="105"/>
      <c r="X250" s="106"/>
      <c r="Y250" s="85"/>
      <c r="Z250" s="84"/>
    </row>
    <row r="251" spans="2:29" s="81" customFormat="1" ht="13.5" customHeight="1" x14ac:dyDescent="0.25">
      <c r="B251" s="147" t="s">
        <v>66</v>
      </c>
      <c r="C251" s="148"/>
      <c r="D251" s="149"/>
      <c r="E251" s="42">
        <f t="shared" ref="E251" si="1199">SUM(E241:E245,E247,E249)</f>
        <v>3265.5563380281728</v>
      </c>
      <c r="F251" s="33">
        <f t="shared" ref="F251" si="1200">E251/E250</f>
        <v>0.95839029930256259</v>
      </c>
      <c r="G251" s="42">
        <f t="shared" ref="G251" si="1201">SUM(G241:G245,G247,G249)</f>
        <v>5623.0666666666666</v>
      </c>
      <c r="H251" s="33">
        <f t="shared" ref="H251" si="1202">G251/G250</f>
        <v>1.0661998002755688</v>
      </c>
      <c r="I251" s="42">
        <f t="shared" ref="I251" si="1203">SUM(I241:I245,I247,I249)</f>
        <v>2363.0416666666665</v>
      </c>
      <c r="J251" s="33">
        <f t="shared" ref="J251" si="1204">I251/I250</f>
        <v>1.0140540347238365</v>
      </c>
      <c r="K251" s="42">
        <f t="shared" ref="K251" si="1205">SUM(K241:K245,K247,K249)</f>
        <v>2294.3846153846157</v>
      </c>
      <c r="L251" s="33">
        <f t="shared" ref="L251" si="1206">K251/K250</f>
        <v>1.0601386173804872</v>
      </c>
      <c r="M251" s="42">
        <f t="shared" ref="M251" si="1207">SUM(M241:M245,M247,M249)</f>
        <v>4693.5</v>
      </c>
      <c r="N251" s="33">
        <f t="shared" ref="N251" si="1208">M251/M250</f>
        <v>1.0023409393327094</v>
      </c>
      <c r="O251" s="42">
        <f t="shared" ref="O251" si="1209">SUM(O241:O245,O247,O249)</f>
        <v>4317.5121951219526</v>
      </c>
      <c r="P251" s="33">
        <f t="shared" ref="P251" si="1210">O251/O250</f>
        <v>0.83278682354712341</v>
      </c>
      <c r="Q251" s="42">
        <f t="shared" ref="Q251" si="1211">SUM(Q241:Q245,Q247,Q249)</f>
        <v>3231.1499999999987</v>
      </c>
      <c r="R251" s="33">
        <f t="shared" ref="R251" si="1212">Q251/Q250</f>
        <v>1.0191214388784184</v>
      </c>
      <c r="S251" s="42">
        <f t="shared" ref="S251" si="1213">SUM(S241:S245,S247,S249)</f>
        <v>3092.1052631578937</v>
      </c>
      <c r="T251" s="33">
        <f t="shared" ref="T251" si="1214">S251/S250</f>
        <v>0.91439688715953271</v>
      </c>
      <c r="U251" s="42">
        <f t="shared" ref="U251" si="1215">SUM(U241:U245,U247,U249)</f>
        <v>2444.72972972973</v>
      </c>
      <c r="V251" s="33">
        <f t="shared" ref="V251" si="1216">U251/U250</f>
        <v>0.96873343364623066</v>
      </c>
      <c r="W251" s="105"/>
      <c r="X251" s="106"/>
      <c r="Y251" s="85"/>
      <c r="Z251" s="84"/>
    </row>
    <row r="252" spans="2:29" s="81" customFormat="1" ht="13.5" customHeight="1" x14ac:dyDescent="0.25">
      <c r="B252" s="147" t="s">
        <v>67</v>
      </c>
      <c r="C252" s="148"/>
      <c r="D252" s="149"/>
      <c r="E252" s="42">
        <f t="shared" ref="E252" si="1217">E250-E251</f>
        <v>141.77816901407868</v>
      </c>
      <c r="F252" s="33">
        <f t="shared" ref="F252" si="1218">E252/E250</f>
        <v>4.1609700697437454E-2</v>
      </c>
      <c r="G252" s="42">
        <f t="shared" ref="G252" si="1219">G250-G251</f>
        <v>-349.13333333333139</v>
      </c>
      <c r="H252" s="33">
        <f t="shared" ref="H252" si="1220">G252/G250</f>
        <v>-6.6199800275568765E-2</v>
      </c>
      <c r="I252" s="42">
        <f t="shared" ref="I252" si="1221">I250-I251</f>
        <v>-32.75</v>
      </c>
      <c r="J252" s="33">
        <f t="shared" ref="J252" si="1222">I252/I250</f>
        <v>-1.405403472383643E-2</v>
      </c>
      <c r="K252" s="42">
        <f t="shared" ref="K252" si="1223">K250-K251</f>
        <v>-130.15384615384664</v>
      </c>
      <c r="L252" s="33">
        <f t="shared" ref="L252" si="1224">K252/K250</f>
        <v>-6.0138617380487168E-2</v>
      </c>
      <c r="M252" s="42">
        <f t="shared" ref="M252" si="1225">M250-M251</f>
        <v>-10.961538461539931</v>
      </c>
      <c r="N252" s="33">
        <f t="shared" ref="N252" si="1226">M252/M250</f>
        <v>-2.3409393327093971E-3</v>
      </c>
      <c r="O252" s="42">
        <f t="shared" ref="O252" si="1227">O250-O251</f>
        <v>866.9024390243876</v>
      </c>
      <c r="P252" s="33">
        <f t="shared" ref="P252" si="1228">O252/O250</f>
        <v>0.16721317645287659</v>
      </c>
      <c r="Q252" s="42">
        <f t="shared" ref="Q252" si="1229">Q250-Q251</f>
        <v>-60.624999999997726</v>
      </c>
      <c r="R252" s="33">
        <f t="shared" ref="R252" si="1230">Q252/Q250</f>
        <v>-1.9121438878418467E-2</v>
      </c>
      <c r="S252" s="42">
        <f t="shared" ref="S252" si="1231">S250-S251</f>
        <v>289.47368421052761</v>
      </c>
      <c r="T252" s="33">
        <f t="shared" ref="T252" si="1232">S252/S250</f>
        <v>8.5603112840467302E-2</v>
      </c>
      <c r="U252" s="42">
        <f t="shared" ref="U252" si="1233">U250-U251</f>
        <v>78.905405405406327</v>
      </c>
      <c r="V252" s="33">
        <f t="shared" ref="V252" si="1234">U252/U250</f>
        <v>3.1266566353769315E-2</v>
      </c>
      <c r="W252" s="105"/>
      <c r="X252" s="106"/>
      <c r="Y252" s="85"/>
      <c r="Z252" s="84"/>
    </row>
    <row r="253" spans="2:29" s="81" customFormat="1" ht="13.5" customHeight="1" x14ac:dyDescent="0.25">
      <c r="B253" s="147" t="s">
        <v>68</v>
      </c>
      <c r="C253" s="148"/>
      <c r="D253" s="149"/>
      <c r="E253" s="42">
        <v>284</v>
      </c>
      <c r="F253" s="43"/>
      <c r="G253" s="42">
        <v>15</v>
      </c>
      <c r="H253" s="43"/>
      <c r="I253" s="42">
        <v>24</v>
      </c>
      <c r="J253" s="43"/>
      <c r="K253" s="42">
        <v>26</v>
      </c>
      <c r="L253" s="43"/>
      <c r="M253" s="42">
        <v>26</v>
      </c>
      <c r="N253" s="43"/>
      <c r="O253" s="42">
        <v>41</v>
      </c>
      <c r="P253" s="43"/>
      <c r="Q253" s="42">
        <v>40</v>
      </c>
      <c r="R253" s="43"/>
      <c r="S253" s="42">
        <v>38</v>
      </c>
      <c r="T253" s="43"/>
      <c r="U253" s="42">
        <v>74</v>
      </c>
      <c r="V253" s="43"/>
      <c r="W253" s="105"/>
      <c r="X253" s="106"/>
      <c r="Y253" s="85"/>
      <c r="Z253" s="84"/>
    </row>
    <row r="254" spans="2:29" s="81" customFormat="1" ht="13.5" customHeight="1" x14ac:dyDescent="0.25">
      <c r="B254" s="45"/>
      <c r="C254" s="46"/>
      <c r="D254" s="47"/>
      <c r="E254" s="48"/>
      <c r="F254" s="49"/>
      <c r="G254" s="48"/>
      <c r="H254" s="49"/>
      <c r="I254" s="48"/>
      <c r="J254" s="49"/>
      <c r="K254" s="48"/>
      <c r="L254" s="49"/>
      <c r="M254" s="48"/>
      <c r="N254" s="49"/>
      <c r="O254" s="48"/>
      <c r="P254" s="49"/>
      <c r="Q254" s="48"/>
      <c r="R254" s="49"/>
      <c r="S254" s="48"/>
      <c r="T254" s="49"/>
      <c r="U254" s="48"/>
      <c r="V254" s="49"/>
      <c r="W254" s="105"/>
      <c r="X254" s="106"/>
      <c r="Y254" s="85"/>
      <c r="Z254" s="84"/>
    </row>
    <row r="255" spans="2:29" s="81" customFormat="1" ht="13.5" customHeight="1" x14ac:dyDescent="0.25">
      <c r="B255" s="54" t="s">
        <v>33</v>
      </c>
      <c r="C255" s="55"/>
      <c r="D255" s="56"/>
      <c r="E255" s="53">
        <v>62.207746478873283</v>
      </c>
      <c r="F255" s="43"/>
      <c r="G255" s="53">
        <v>85.133333333333326</v>
      </c>
      <c r="H255" s="43"/>
      <c r="I255" s="53">
        <v>83.625</v>
      </c>
      <c r="J255" s="43"/>
      <c r="K255" s="53">
        <v>54.192307692307686</v>
      </c>
      <c r="L255" s="43"/>
      <c r="M255" s="53">
        <v>127.07692307692308</v>
      </c>
      <c r="N255" s="43"/>
      <c r="O255" s="53">
        <v>82.878048780487774</v>
      </c>
      <c r="P255" s="43"/>
      <c r="Q255" s="53">
        <v>52.224999999999994</v>
      </c>
      <c r="R255" s="43"/>
      <c r="S255" s="53">
        <v>45.578947368421055</v>
      </c>
      <c r="T255" s="43"/>
      <c r="U255" s="53">
        <v>33.121621621621628</v>
      </c>
      <c r="V255" s="43"/>
      <c r="W255" s="108"/>
      <c r="X255" s="109"/>
      <c r="Y255" s="98"/>
      <c r="Z255" s="99"/>
      <c r="AA255" s="111"/>
      <c r="AB255" s="111"/>
      <c r="AC255" s="111"/>
    </row>
    <row r="256" spans="2:29" ht="13.5" customHeight="1" x14ac:dyDescent="0.25">
      <c r="B256" s="54" t="s">
        <v>34</v>
      </c>
      <c r="C256" s="55"/>
      <c r="D256" s="56"/>
      <c r="E256" s="53">
        <f>E250/E255</f>
        <v>54.773475972151395</v>
      </c>
      <c r="F256" s="43"/>
      <c r="G256" s="53">
        <f>G250/G255</f>
        <v>61.949099451840276</v>
      </c>
      <c r="H256" s="43"/>
      <c r="I256" s="53">
        <f>I250/I255</f>
        <v>27.865969108121572</v>
      </c>
      <c r="J256" s="43"/>
      <c r="K256" s="53">
        <f>K250/K255</f>
        <v>39.936124911284601</v>
      </c>
      <c r="L256" s="43"/>
      <c r="M256" s="53">
        <f>M250/M255</f>
        <v>36.848062953995147</v>
      </c>
      <c r="N256" s="43"/>
      <c r="O256" s="53">
        <f>O250/O255</f>
        <v>62.554738081224258</v>
      </c>
      <c r="P256" s="43"/>
      <c r="Q256" s="53">
        <f>Q250/Q255</f>
        <v>60.708951651507924</v>
      </c>
      <c r="R256" s="43"/>
      <c r="S256" s="53">
        <f>S250/S255</f>
        <v>74.191685912240189</v>
      </c>
      <c r="T256" s="43"/>
      <c r="U256" s="53">
        <f>U250/U255</f>
        <v>76.192982456140371</v>
      </c>
      <c r="V256" s="43"/>
    </row>
    <row r="257" spans="2:28" ht="13.5" customHeight="1" x14ac:dyDescent="0.25">
      <c r="B257" s="54" t="s">
        <v>35</v>
      </c>
      <c r="C257" s="55"/>
      <c r="D257" s="56"/>
      <c r="E257" s="53">
        <f>E251/E255</f>
        <v>52.494368030791897</v>
      </c>
      <c r="F257" s="43"/>
      <c r="G257" s="53">
        <f>G251/G255</f>
        <v>66.050117462803456</v>
      </c>
      <c r="H257" s="43"/>
      <c r="I257" s="53">
        <f>I251/I255</f>
        <v>28.257598405580467</v>
      </c>
      <c r="J257" s="43"/>
      <c r="K257" s="53">
        <f>K251/K255</f>
        <v>42.33782824698369</v>
      </c>
      <c r="L257" s="43"/>
      <c r="M257" s="53">
        <f>M251/M255</f>
        <v>36.934322033898304</v>
      </c>
      <c r="N257" s="43"/>
      <c r="O257" s="53">
        <f>O251/O255</f>
        <v>52.094761624485024</v>
      </c>
      <c r="P257" s="43"/>
      <c r="Q257" s="53">
        <f>Q251/Q255</f>
        <v>61.869794159885096</v>
      </c>
      <c r="R257" s="43"/>
      <c r="S257" s="53">
        <f>S251/S255</f>
        <v>67.840646651270177</v>
      </c>
      <c r="T257" s="43"/>
      <c r="U257" s="53">
        <f>U251/U255</f>
        <v>73.810689514483883</v>
      </c>
      <c r="V257" s="43"/>
    </row>
    <row r="258" spans="2:28" ht="13.5" customHeight="1" x14ac:dyDescent="0.25">
      <c r="B258" s="54" t="s">
        <v>36</v>
      </c>
      <c r="C258" s="55"/>
      <c r="D258" s="56"/>
      <c r="E258" s="53">
        <v>2.1707818930041167</v>
      </c>
      <c r="F258" s="43"/>
      <c r="G258" s="53">
        <v>1.5357142857142858</v>
      </c>
      <c r="H258" s="43"/>
      <c r="I258" s="53">
        <v>1.3333333333333333</v>
      </c>
      <c r="J258" s="43"/>
      <c r="K258" s="53">
        <v>2.5857142857142859</v>
      </c>
      <c r="L258" s="43"/>
      <c r="M258" s="53">
        <v>3.0136363636363637</v>
      </c>
      <c r="N258" s="43"/>
      <c r="O258" s="53">
        <v>2.8763888888888891</v>
      </c>
      <c r="P258" s="43"/>
      <c r="Q258" s="53">
        <v>1.6266666666666669</v>
      </c>
      <c r="R258" s="43"/>
      <c r="S258" s="53">
        <v>2.9106060606060611</v>
      </c>
      <c r="T258" s="43"/>
      <c r="U258" s="53">
        <v>1.6248484848484848</v>
      </c>
      <c r="V258" s="43"/>
    </row>
    <row r="259" spans="2:28" ht="13.5" customHeight="1" x14ac:dyDescent="0.25">
      <c r="B259" s="54" t="s">
        <v>37</v>
      </c>
      <c r="C259" s="55"/>
      <c r="D259" s="56"/>
      <c r="E259" s="53">
        <f>E241/E258</f>
        <v>1201.8646018289837</v>
      </c>
      <c r="F259" s="43"/>
      <c r="G259" s="53">
        <f>G241/G258</f>
        <v>3306.6914728682168</v>
      </c>
      <c r="H259" s="43"/>
      <c r="I259" s="53">
        <f>I241/I258</f>
        <v>1273.09375</v>
      </c>
      <c r="J259" s="43"/>
      <c r="K259" s="53">
        <f>K241/K258</f>
        <v>706.12834679133027</v>
      </c>
      <c r="L259" s="43"/>
      <c r="M259" s="53">
        <f>M241/M258</f>
        <v>1138.9766794291681</v>
      </c>
      <c r="N259" s="43"/>
      <c r="O259" s="53">
        <f>O241/O258</f>
        <v>1211.3003026698545</v>
      </c>
      <c r="P259" s="43"/>
      <c r="Q259" s="53">
        <f>Q241/Q258</f>
        <v>1636.2602459016387</v>
      </c>
      <c r="R259" s="43"/>
      <c r="S259" s="53">
        <f>S241/S258</f>
        <v>932.19869037507829</v>
      </c>
      <c r="T259" s="43"/>
      <c r="U259" s="53">
        <f>U241/U258</f>
        <v>1121.9673982076076</v>
      </c>
      <c r="V259" s="43"/>
    </row>
    <row r="260" spans="2:28" s="81" customFormat="1" ht="13.5" customHeight="1" x14ac:dyDescent="0.25">
      <c r="B260" s="100" t="s">
        <v>38</v>
      </c>
      <c r="C260" s="101"/>
      <c r="D260" s="47"/>
      <c r="E260" s="102"/>
      <c r="F260" s="103"/>
      <c r="G260" s="102"/>
      <c r="H260" s="103"/>
      <c r="I260" s="102"/>
      <c r="J260" s="103"/>
      <c r="K260" s="102"/>
      <c r="L260" s="103"/>
      <c r="M260" s="102"/>
      <c r="N260" s="103"/>
      <c r="O260" s="102"/>
      <c r="P260" s="84"/>
      <c r="Q260" s="85"/>
      <c r="R260" s="84"/>
      <c r="S260" s="85"/>
      <c r="T260" s="84"/>
      <c r="U260" s="85"/>
      <c r="V260" s="84"/>
      <c r="W260" s="85"/>
      <c r="X260" s="84"/>
      <c r="Y260" s="85"/>
      <c r="Z260" s="84"/>
    </row>
    <row r="261" spans="2:28" ht="13.5" customHeight="1" x14ac:dyDescent="0.25"/>
    <row r="262" spans="2:28" s="81" customFormat="1" ht="13.5" customHeight="1" x14ac:dyDescent="0.25">
      <c r="B262" s="76" t="s">
        <v>84</v>
      </c>
      <c r="C262" s="77"/>
      <c r="D262" s="78"/>
      <c r="E262" s="79"/>
      <c r="F262" s="80"/>
      <c r="G262" s="79"/>
      <c r="H262" s="80"/>
      <c r="I262" s="79"/>
      <c r="J262" s="80"/>
      <c r="K262" s="79"/>
      <c r="L262" s="80"/>
      <c r="M262" s="79"/>
      <c r="O262" s="79"/>
      <c r="P262" s="82"/>
      <c r="Q262" s="83"/>
      <c r="R262" s="84"/>
      <c r="S262" s="85"/>
      <c r="T262" s="84"/>
      <c r="U262" s="85"/>
      <c r="V262" s="84"/>
      <c r="W262" s="85"/>
      <c r="X262" s="84"/>
      <c r="Y262" s="85"/>
      <c r="Z262" s="84"/>
      <c r="AB262" s="86"/>
    </row>
    <row r="263" spans="2:28" ht="13.5" customHeight="1" x14ac:dyDescent="0.25">
      <c r="N263" s="21" t="s">
        <v>4</v>
      </c>
    </row>
    <row r="264" spans="2:28" s="81" customFormat="1" ht="13.5" customHeight="1" x14ac:dyDescent="0.25">
      <c r="B264" s="87"/>
      <c r="C264" s="88"/>
      <c r="D264" s="89"/>
      <c r="E264" s="153" t="s">
        <v>5</v>
      </c>
      <c r="F264" s="154"/>
      <c r="G264" s="153" t="s">
        <v>6</v>
      </c>
      <c r="H264" s="154"/>
      <c r="I264" s="153" t="s">
        <v>7</v>
      </c>
      <c r="J264" s="154"/>
      <c r="K264" s="153" t="s">
        <v>8</v>
      </c>
      <c r="L264" s="154"/>
      <c r="M264" s="153" t="s">
        <v>9</v>
      </c>
      <c r="N264" s="154"/>
      <c r="O264" s="85"/>
      <c r="P264" s="84"/>
      <c r="Q264" s="85"/>
      <c r="R264" s="84"/>
      <c r="S264" s="85"/>
      <c r="T264" s="84"/>
      <c r="U264" s="85"/>
      <c r="V264" s="84"/>
      <c r="W264" s="85"/>
      <c r="X264" s="84"/>
      <c r="Y264" s="90"/>
      <c r="Z264" s="91"/>
      <c r="AA264" s="116"/>
    </row>
    <row r="265" spans="2:28" s="81" customFormat="1" ht="13.5" customHeight="1" x14ac:dyDescent="0.25">
      <c r="B265" s="92"/>
      <c r="C265" s="93"/>
      <c r="D265" s="94"/>
      <c r="E265" s="155"/>
      <c r="F265" s="156"/>
      <c r="G265" s="155"/>
      <c r="H265" s="156"/>
      <c r="I265" s="155"/>
      <c r="J265" s="156"/>
      <c r="K265" s="155"/>
      <c r="L265" s="156"/>
      <c r="M265" s="155"/>
      <c r="N265" s="156"/>
      <c r="O265" s="85"/>
      <c r="P265" s="84"/>
      <c r="Q265" s="85"/>
      <c r="R265" s="84"/>
      <c r="S265" s="85"/>
      <c r="T265" s="84"/>
      <c r="U265" s="85"/>
      <c r="V265" s="84"/>
      <c r="W265" s="85"/>
      <c r="X265" s="84"/>
      <c r="Y265" s="90"/>
      <c r="Z265" s="91"/>
      <c r="AA265" s="116"/>
    </row>
    <row r="266" spans="2:28" s="81" customFormat="1" ht="13.5" customHeight="1" x14ac:dyDescent="0.25">
      <c r="B266" s="31" t="s">
        <v>48</v>
      </c>
      <c r="C266" s="145" t="s">
        <v>49</v>
      </c>
      <c r="D266" s="146"/>
      <c r="E266" s="32">
        <v>12010.611538461539</v>
      </c>
      <c r="F266" s="33">
        <f t="shared" ref="F266" si="1235">E266/E279</f>
        <v>0.95697391485553884</v>
      </c>
      <c r="G266" s="32">
        <v>13363.714285714281</v>
      </c>
      <c r="H266" s="33">
        <f t="shared" ref="H266" si="1236">G266/G279</f>
        <v>0.96280142079177355</v>
      </c>
      <c r="I266" s="32">
        <v>10023.13986013986</v>
      </c>
      <c r="J266" s="33">
        <f t="shared" ref="J266" si="1237">I266/I279</f>
        <v>0.96187552806185272</v>
      </c>
      <c r="K266" s="32">
        <v>16816.152173913044</v>
      </c>
      <c r="L266" s="33">
        <f t="shared" ref="L266" si="1238">K266/K279</f>
        <v>0.94034061899783605</v>
      </c>
      <c r="M266" s="32">
        <v>9249.125</v>
      </c>
      <c r="N266" s="33">
        <f t="shared" ref="N266" si="1239">M266/M279</f>
        <v>0.97386119848905617</v>
      </c>
      <c r="O266" s="85"/>
      <c r="P266" s="84"/>
      <c r="Q266" s="85"/>
      <c r="R266" s="84"/>
      <c r="S266" s="85"/>
      <c r="T266" s="84"/>
      <c r="U266" s="85"/>
      <c r="V266" s="84"/>
      <c r="W266" s="85"/>
      <c r="X266" s="84"/>
      <c r="Y266" s="34"/>
      <c r="Z266" s="95"/>
      <c r="AA266" s="117"/>
    </row>
    <row r="267" spans="2:28" s="81" customFormat="1" ht="13.5" customHeight="1" x14ac:dyDescent="0.25">
      <c r="B267" s="36"/>
      <c r="C267" s="145" t="s">
        <v>50</v>
      </c>
      <c r="D267" s="146"/>
      <c r="E267" s="32">
        <v>268.11923076923108</v>
      </c>
      <c r="F267" s="33">
        <f t="shared" ref="F267" si="1240">E267/E279</f>
        <v>2.1363034604493829E-2</v>
      </c>
      <c r="G267" s="32">
        <v>288.28571428571428</v>
      </c>
      <c r="H267" s="33">
        <f t="shared" ref="H267" si="1241">G267/G279</f>
        <v>2.0769816637352743E-2</v>
      </c>
      <c r="I267" s="32">
        <v>237.32867132867139</v>
      </c>
      <c r="J267" s="33">
        <f t="shared" ref="J267" si="1242">I267/I279</f>
        <v>2.2775362236170407E-2</v>
      </c>
      <c r="K267" s="32">
        <v>348.26086956521743</v>
      </c>
      <c r="L267" s="33">
        <f t="shared" ref="L267" si="1243">K267/K279</f>
        <v>1.9474362403053658E-2</v>
      </c>
      <c r="M267" s="32">
        <v>198.875</v>
      </c>
      <c r="N267" s="33">
        <f t="shared" ref="N267" si="1244">M267/M279</f>
        <v>2.0939996578001815E-2</v>
      </c>
      <c r="O267" s="85"/>
      <c r="P267" s="84"/>
      <c r="Q267" s="85"/>
      <c r="R267" s="84"/>
      <c r="S267" s="85"/>
      <c r="T267" s="84"/>
      <c r="U267" s="85"/>
      <c r="V267" s="84"/>
      <c r="W267" s="85"/>
      <c r="X267" s="84"/>
      <c r="Y267" s="34"/>
      <c r="Z267" s="95"/>
      <c r="AA267" s="117"/>
    </row>
    <row r="268" spans="2:28" s="81" customFormat="1" ht="13.5" customHeight="1" x14ac:dyDescent="0.25">
      <c r="B268" s="36"/>
      <c r="C268" s="145" t="s">
        <v>51</v>
      </c>
      <c r="D268" s="146"/>
      <c r="E268" s="32">
        <v>57.31538461538463</v>
      </c>
      <c r="F268" s="33">
        <f t="shared" ref="F268" si="1245">E268/E279</f>
        <v>4.5667389892006536E-3</v>
      </c>
      <c r="G268" s="32">
        <v>108.80952380952382</v>
      </c>
      <c r="H268" s="33">
        <f t="shared" ref="H268" si="1246">G268/G279</f>
        <v>7.8392849382806443E-3</v>
      </c>
      <c r="I268" s="32">
        <v>34.685314685314673</v>
      </c>
      <c r="J268" s="33">
        <f t="shared" ref="J268" si="1247">I268/I279</f>
        <v>3.3285932197361407E-3</v>
      </c>
      <c r="K268" s="32">
        <v>65.391304347826093</v>
      </c>
      <c r="L268" s="33">
        <f t="shared" ref="L268" si="1248">K268/K279</f>
        <v>3.6566093700615108E-3</v>
      </c>
      <c r="M268" s="32">
        <v>9.875</v>
      </c>
      <c r="N268" s="33">
        <f t="shared" ref="N268" si="1249">M268/M279</f>
        <v>1.0397609865883993E-3</v>
      </c>
      <c r="O268" s="85"/>
      <c r="P268" s="84"/>
      <c r="Q268" s="85"/>
      <c r="R268" s="84"/>
      <c r="S268" s="85"/>
      <c r="T268" s="84"/>
      <c r="U268" s="85"/>
      <c r="V268" s="84"/>
      <c r="W268" s="85"/>
      <c r="X268" s="84"/>
      <c r="Y268" s="34"/>
      <c r="Z268" s="95"/>
      <c r="AA268" s="117"/>
    </row>
    <row r="269" spans="2:28" s="81" customFormat="1" ht="13.5" customHeight="1" x14ac:dyDescent="0.25">
      <c r="B269" s="37"/>
      <c r="C269" s="145" t="s">
        <v>52</v>
      </c>
      <c r="D269" s="146"/>
      <c r="E269" s="32">
        <v>192.80384615384611</v>
      </c>
      <c r="F269" s="33">
        <f t="shared" ref="F269" si="1250">E269/E279</f>
        <v>1.5362102992191614E-2</v>
      </c>
      <c r="G269" s="32">
        <v>29.396825396825392</v>
      </c>
      <c r="H269" s="33">
        <f t="shared" ref="H269" si="1251">G269/G279</f>
        <v>2.1179220577236691E-3</v>
      </c>
      <c r="I269" s="32">
        <v>125.25874125874122</v>
      </c>
      <c r="J269" s="33">
        <f t="shared" ref="J269" si="1252">I269/I279</f>
        <v>1.2020516482240676E-2</v>
      </c>
      <c r="K269" s="32">
        <v>653.23913043478251</v>
      </c>
      <c r="L269" s="33">
        <f t="shared" ref="L269" si="1253">K269/K279</f>
        <v>3.6528409229048639E-2</v>
      </c>
      <c r="M269" s="32">
        <v>39.5</v>
      </c>
      <c r="N269" s="33">
        <f t="shared" ref="N269" si="1254">M269/M279</f>
        <v>4.1590439463535973E-3</v>
      </c>
      <c r="O269" s="85"/>
      <c r="P269" s="84"/>
      <c r="Q269" s="85"/>
      <c r="R269" s="84"/>
      <c r="S269" s="85"/>
      <c r="T269" s="84"/>
      <c r="U269" s="85"/>
      <c r="V269" s="84"/>
      <c r="W269" s="85"/>
      <c r="X269" s="84"/>
      <c r="Y269" s="34"/>
      <c r="Z269" s="95"/>
      <c r="AA269" s="117"/>
    </row>
    <row r="270" spans="2:28" s="81" customFormat="1" ht="13.5" customHeight="1" x14ac:dyDescent="0.25">
      <c r="B270" s="31" t="s">
        <v>53</v>
      </c>
      <c r="C270" s="145" t="s">
        <v>54</v>
      </c>
      <c r="D270" s="146"/>
      <c r="E270" s="32">
        <v>9112.3192307692316</v>
      </c>
      <c r="F270" s="33">
        <f t="shared" ref="F270" si="1255">E270/E279</f>
        <v>0.72604561222863728</v>
      </c>
      <c r="G270" s="32">
        <v>10274.015873015871</v>
      </c>
      <c r="H270" s="33">
        <f t="shared" ref="H270" si="1256">G270/G279</f>
        <v>0.74020117972375543</v>
      </c>
      <c r="I270" s="32">
        <v>7641.3566433566402</v>
      </c>
      <c r="J270" s="33">
        <f t="shared" ref="J270" si="1257">I270/I279</f>
        <v>0.7333065345787817</v>
      </c>
      <c r="K270" s="32">
        <v>12530.913043478262</v>
      </c>
      <c r="L270" s="33">
        <f t="shared" ref="L270" si="1258">K270/K279</f>
        <v>0.70071478933164766</v>
      </c>
      <c r="M270" s="32">
        <v>6600.5</v>
      </c>
      <c r="N270" s="33">
        <f t="shared" ref="N270" si="1259">M270/M279</f>
        <v>0.69498150804827652</v>
      </c>
      <c r="O270" s="85"/>
      <c r="P270" s="84"/>
      <c r="Q270" s="85"/>
      <c r="R270" s="84"/>
      <c r="S270" s="85"/>
      <c r="T270" s="84"/>
      <c r="U270" s="85"/>
      <c r="V270" s="84"/>
      <c r="W270" s="85"/>
      <c r="X270" s="84"/>
      <c r="Y270" s="34"/>
      <c r="Z270" s="95"/>
      <c r="AA270" s="117"/>
    </row>
    <row r="271" spans="2:28" s="81" customFormat="1" ht="13.5" customHeight="1" x14ac:dyDescent="0.25">
      <c r="B271" s="36"/>
      <c r="C271" s="145" t="s">
        <v>17</v>
      </c>
      <c r="D271" s="146"/>
      <c r="E271" s="32">
        <v>221.61153846153849</v>
      </c>
      <c r="F271" s="33">
        <f t="shared" ref="F271" si="1260">E271/E279</f>
        <v>1.765742409198446E-2</v>
      </c>
      <c r="G271" s="32">
        <v>264.14285714285717</v>
      </c>
      <c r="H271" s="33">
        <f t="shared" ref="H271" si="1261">G271/G279</f>
        <v>1.9030421686058091E-2</v>
      </c>
      <c r="I271" s="32">
        <v>210.72027972027965</v>
      </c>
      <c r="J271" s="33">
        <f t="shared" ref="J271" si="1262">I271/I279</f>
        <v>2.0221874897239745E-2</v>
      </c>
      <c r="K271" s="32">
        <v>230.39130434782604</v>
      </c>
      <c r="L271" s="33">
        <f t="shared" ref="L271" si="1263">K271/K279</f>
        <v>1.2883226763268576E-2</v>
      </c>
      <c r="M271" s="32">
        <v>30.875</v>
      </c>
      <c r="N271" s="33">
        <f t="shared" ref="N271" si="1264">M271/M279</f>
        <v>3.2508982745232235E-3</v>
      </c>
      <c r="O271" s="85"/>
      <c r="P271" s="84"/>
      <c r="Q271" s="85"/>
      <c r="R271" s="84"/>
      <c r="S271" s="85"/>
      <c r="T271" s="84"/>
      <c r="U271" s="85"/>
      <c r="V271" s="84"/>
      <c r="W271" s="85"/>
      <c r="X271" s="84"/>
      <c r="Y271" s="34"/>
      <c r="Z271" s="95"/>
      <c r="AA271" s="117"/>
    </row>
    <row r="272" spans="2:28" s="81" customFormat="1" ht="13.5" customHeight="1" x14ac:dyDescent="0.25">
      <c r="B272" s="36"/>
      <c r="C272" s="145" t="s">
        <v>55</v>
      </c>
      <c r="D272" s="146"/>
      <c r="E272" s="38">
        <v>-23.6076923076923</v>
      </c>
      <c r="F272" s="33">
        <f t="shared" ref="F272" si="1265">E272/E279</f>
        <v>-1.8809987864523952E-3</v>
      </c>
      <c r="G272" s="38">
        <v>-97.428571428571431</v>
      </c>
      <c r="H272" s="33">
        <f t="shared" ref="H272" si="1266">G272/G279</f>
        <v>-7.019333472088489E-3</v>
      </c>
      <c r="I272" s="38">
        <v>0</v>
      </c>
      <c r="J272" s="33">
        <f t="shared" ref="J272" si="1267">I272/I279</f>
        <v>0</v>
      </c>
      <c r="K272" s="38">
        <v>0</v>
      </c>
      <c r="L272" s="33">
        <f t="shared" ref="L272" si="1268">K272/K279</f>
        <v>0</v>
      </c>
      <c r="M272" s="38">
        <v>0</v>
      </c>
      <c r="N272" s="33">
        <f t="shared" ref="N272" si="1269">M272/M279</f>
        <v>0</v>
      </c>
      <c r="O272" s="85"/>
      <c r="P272" s="84"/>
      <c r="Q272" s="85"/>
      <c r="R272" s="84"/>
      <c r="S272" s="85"/>
      <c r="T272" s="84"/>
      <c r="U272" s="85"/>
      <c r="V272" s="84"/>
      <c r="W272" s="85"/>
      <c r="X272" s="84"/>
      <c r="Y272" s="34"/>
      <c r="Z272" s="95"/>
      <c r="AA272" s="117"/>
    </row>
    <row r="273" spans="2:27" s="81" customFormat="1" ht="13.5" customHeight="1" x14ac:dyDescent="0.25">
      <c r="B273" s="36"/>
      <c r="C273" s="145" t="s">
        <v>56</v>
      </c>
      <c r="D273" s="146"/>
      <c r="E273" s="39">
        <v>116.96153846153844</v>
      </c>
      <c r="F273" s="33">
        <f t="shared" ref="F273" si="1270">E273/E279</f>
        <v>9.3191875360080396E-3</v>
      </c>
      <c r="G273" s="39">
        <v>130.73015873015871</v>
      </c>
      <c r="H273" s="33">
        <f t="shared" ref="H273" si="1271">G273/G279</f>
        <v>9.4185777901793395E-3</v>
      </c>
      <c r="I273" s="39">
        <v>140.02797202797197</v>
      </c>
      <c r="J273" s="33">
        <f t="shared" ref="J273" si="1272">I273/I279</f>
        <v>1.3437852949999289E-2</v>
      </c>
      <c r="K273" s="39">
        <v>29.652173913043477</v>
      </c>
      <c r="L273" s="33">
        <f t="shared" ref="L273" si="1273">K273/K279</f>
        <v>1.6581167489241688E-3</v>
      </c>
      <c r="M273" s="39">
        <v>98.25</v>
      </c>
      <c r="N273" s="33">
        <f t="shared" ref="N273" si="1274">M273/M279</f>
        <v>1.0344963739980784E-2</v>
      </c>
      <c r="O273" s="85"/>
      <c r="P273" s="84"/>
      <c r="Q273" s="85"/>
      <c r="R273" s="84"/>
      <c r="S273" s="85"/>
      <c r="T273" s="84"/>
      <c r="U273" s="85"/>
      <c r="V273" s="84"/>
      <c r="W273" s="85"/>
      <c r="X273" s="84"/>
      <c r="Y273" s="34"/>
      <c r="Z273" s="96"/>
      <c r="AA273" s="117"/>
    </row>
    <row r="274" spans="2:27" s="81" customFormat="1" ht="13.5" customHeight="1" x14ac:dyDescent="0.25">
      <c r="B274" s="37"/>
      <c r="C274" s="145" t="s">
        <v>57</v>
      </c>
      <c r="D274" s="146"/>
      <c r="E274" s="39">
        <v>2285.2346153846138</v>
      </c>
      <c r="F274" s="33">
        <f t="shared" ref="F274" si="1275">E274/E279</f>
        <v>0.18208147930227128</v>
      </c>
      <c r="G274" s="39">
        <v>1028.5555555555552</v>
      </c>
      <c r="H274" s="33">
        <f t="shared" ref="H274" si="1276">G274/G279</f>
        <v>7.4103256705419007E-2</v>
      </c>
      <c r="I274" s="39">
        <v>2777.3706293706291</v>
      </c>
      <c r="J274" s="33">
        <f t="shared" ref="J274" si="1277">I274/I279</f>
        <v>0.26653173337163</v>
      </c>
      <c r="K274" s="39">
        <v>2680.239130434783</v>
      </c>
      <c r="L274" s="33">
        <f t="shared" ref="L274" si="1278">K274/K279</f>
        <v>0.14987600593226522</v>
      </c>
      <c r="M274" s="39">
        <v>1113.375</v>
      </c>
      <c r="N274" s="33">
        <f t="shared" ref="N274" si="1279">M274/M279</f>
        <v>0.11722976085497308</v>
      </c>
      <c r="O274" s="85"/>
      <c r="P274" s="84"/>
      <c r="Q274" s="85"/>
      <c r="R274" s="84"/>
      <c r="S274" s="85"/>
      <c r="T274" s="84"/>
      <c r="U274" s="85"/>
      <c r="V274" s="84"/>
      <c r="W274" s="85"/>
      <c r="X274" s="84"/>
      <c r="Y274" s="34"/>
      <c r="Z274" s="96"/>
      <c r="AA274" s="117"/>
    </row>
    <row r="275" spans="2:27" s="81" customFormat="1" ht="13.5" customHeight="1" x14ac:dyDescent="0.25">
      <c r="B275" s="31" t="s">
        <v>58</v>
      </c>
      <c r="C275" s="145" t="s">
        <v>59</v>
      </c>
      <c r="D275" s="146"/>
      <c r="E275" s="39">
        <v>0</v>
      </c>
      <c r="F275" s="33">
        <f t="shared" ref="F275" si="1280">E275/E279</f>
        <v>0</v>
      </c>
      <c r="G275" s="39">
        <v>0</v>
      </c>
      <c r="H275" s="33">
        <f t="shared" ref="H275" si="1281">G275/G279</f>
        <v>0</v>
      </c>
      <c r="I275" s="39">
        <v>0</v>
      </c>
      <c r="J275" s="33">
        <f t="shared" ref="J275" si="1282">I275/I279</f>
        <v>0</v>
      </c>
      <c r="K275" s="39">
        <v>0</v>
      </c>
      <c r="L275" s="33">
        <f t="shared" ref="L275" si="1283">K275/K279</f>
        <v>0</v>
      </c>
      <c r="M275" s="39">
        <v>0</v>
      </c>
      <c r="N275" s="33">
        <f t="shared" ref="N275" si="1284">M275/M279</f>
        <v>0</v>
      </c>
      <c r="O275" s="85"/>
      <c r="P275" s="84"/>
      <c r="Q275" s="85"/>
      <c r="R275" s="84"/>
      <c r="S275" s="85"/>
      <c r="T275" s="84"/>
      <c r="U275" s="85"/>
      <c r="V275" s="84"/>
      <c r="W275" s="85"/>
      <c r="X275" s="84"/>
      <c r="Y275" s="34"/>
      <c r="Z275" s="96"/>
      <c r="AA275" s="117"/>
    </row>
    <row r="276" spans="2:27" s="81" customFormat="1" ht="13.5" customHeight="1" x14ac:dyDescent="0.25">
      <c r="B276" s="41" t="s">
        <v>60</v>
      </c>
      <c r="C276" s="145" t="s">
        <v>24</v>
      </c>
      <c r="D276" s="146"/>
      <c r="E276" s="39">
        <v>15.192307692307699</v>
      </c>
      <c r="F276" s="33">
        <f t="shared" ref="F276" si="1285">E276/E279</f>
        <v>1.2104830900109102E-3</v>
      </c>
      <c r="G276" s="39">
        <v>5.9047619047619042</v>
      </c>
      <c r="H276" s="33">
        <f t="shared" ref="H276" si="1286">G276/G279</f>
        <v>4.2541414982354478E-4</v>
      </c>
      <c r="I276" s="39">
        <v>22.2937062937063</v>
      </c>
      <c r="J276" s="33">
        <f t="shared" ref="J276" si="1287">I276/I279</f>
        <v>2.1394264484916985E-3</v>
      </c>
      <c r="K276" s="39">
        <v>5.9130434782608718</v>
      </c>
      <c r="L276" s="33">
        <f t="shared" ref="L276" si="1288">K276/K279</f>
        <v>3.306508472927963E-4</v>
      </c>
      <c r="M276" s="39">
        <v>14.75</v>
      </c>
      <c r="N276" s="33">
        <f t="shared" ref="N276" si="1289">M276/M279</f>
        <v>1.5530607141446978E-3</v>
      </c>
      <c r="O276" s="85"/>
      <c r="P276" s="84"/>
      <c r="Q276" s="85"/>
      <c r="R276" s="84"/>
      <c r="S276" s="85"/>
      <c r="T276" s="84"/>
      <c r="U276" s="85"/>
      <c r="V276" s="84"/>
      <c r="W276" s="85"/>
      <c r="X276" s="84"/>
      <c r="Y276" s="34"/>
      <c r="Z276" s="96"/>
      <c r="AA276" s="117"/>
    </row>
    <row r="277" spans="2:27" s="81" customFormat="1" ht="13.5" customHeight="1" x14ac:dyDescent="0.25">
      <c r="B277" s="31" t="s">
        <v>61</v>
      </c>
      <c r="C277" s="145" t="s">
        <v>62</v>
      </c>
      <c r="D277" s="146"/>
      <c r="E277" s="39">
        <v>21.765384615384608</v>
      </c>
      <c r="F277" s="33">
        <f t="shared" ref="F277" si="1290">E277/E279</f>
        <v>1.7342085585751229E-3</v>
      </c>
      <c r="G277" s="39">
        <v>89.825396825396851</v>
      </c>
      <c r="H277" s="33">
        <f t="shared" ref="H277" si="1291">G277/G279</f>
        <v>6.471555574869464E-3</v>
      </c>
      <c r="I277" s="39">
        <v>0</v>
      </c>
      <c r="J277" s="33">
        <f t="shared" ref="J277" si="1292">I277/I279</f>
        <v>0</v>
      </c>
      <c r="K277" s="39">
        <v>0</v>
      </c>
      <c r="L277" s="33">
        <f t="shared" ref="L277" si="1293">K277/K279</f>
        <v>0</v>
      </c>
      <c r="M277" s="39">
        <v>0</v>
      </c>
      <c r="N277" s="33">
        <f t="shared" ref="N277" si="1294">M277/M279</f>
        <v>0</v>
      </c>
      <c r="O277" s="85"/>
      <c r="P277" s="84"/>
      <c r="Q277" s="85"/>
      <c r="R277" s="84"/>
      <c r="S277" s="85"/>
      <c r="T277" s="84"/>
      <c r="U277" s="85"/>
      <c r="V277" s="84"/>
      <c r="W277" s="85"/>
      <c r="X277" s="84"/>
      <c r="Y277" s="34"/>
      <c r="Z277" s="96"/>
      <c r="AA277" s="117"/>
    </row>
    <row r="278" spans="2:27" s="81" customFormat="1" ht="13.5" customHeight="1" x14ac:dyDescent="0.25">
      <c r="B278" s="41" t="s">
        <v>63</v>
      </c>
      <c r="C278" s="145" t="s">
        <v>64</v>
      </c>
      <c r="D278" s="146"/>
      <c r="E278" s="39">
        <v>30.07692307692308</v>
      </c>
      <c r="F278" s="33">
        <f t="shared" ref="F278" si="1295">E278/E279</f>
        <v>2.3964500668064086E-3</v>
      </c>
      <c r="G278" s="39">
        <v>124.12698412698411</v>
      </c>
      <c r="H278" s="33">
        <f t="shared" ref="H278" si="1296">G278/G279</f>
        <v>8.9428458376884946E-3</v>
      </c>
      <c r="I278" s="39">
        <v>0</v>
      </c>
      <c r="J278" s="33">
        <f t="shared" ref="J278" si="1297">I278/I279</f>
        <v>0</v>
      </c>
      <c r="K278" s="39">
        <v>0</v>
      </c>
      <c r="L278" s="33">
        <f t="shared" ref="L278" si="1298">K278/K279</f>
        <v>0</v>
      </c>
      <c r="M278" s="39">
        <v>0</v>
      </c>
      <c r="N278" s="33">
        <f t="shared" ref="N278" si="1299">M278/M279</f>
        <v>0</v>
      </c>
      <c r="O278" s="85"/>
      <c r="P278" s="84"/>
      <c r="Q278" s="85"/>
      <c r="R278" s="84"/>
      <c r="S278" s="85"/>
      <c r="T278" s="84"/>
      <c r="U278" s="85"/>
      <c r="V278" s="84"/>
      <c r="W278" s="85"/>
      <c r="X278" s="84"/>
      <c r="Y278" s="34"/>
      <c r="Z278" s="96"/>
      <c r="AA278" s="117"/>
    </row>
    <row r="279" spans="2:27" s="81" customFormat="1" ht="13.5" customHeight="1" x14ac:dyDescent="0.25">
      <c r="B279" s="147" t="s">
        <v>65</v>
      </c>
      <c r="C279" s="148"/>
      <c r="D279" s="149"/>
      <c r="E279" s="42">
        <f t="shared" ref="E279" si="1300">SUM(E266:E269,E275,E277)</f>
        <v>12550.615384615385</v>
      </c>
      <c r="F279" s="33">
        <f t="shared" ref="F279" si="1301">E279/E279</f>
        <v>1</v>
      </c>
      <c r="G279" s="42">
        <f t="shared" ref="G279" si="1302">SUM(G266:G269,G275,G277)</f>
        <v>13880.03174603174</v>
      </c>
      <c r="H279" s="33">
        <f t="shared" ref="H279" si="1303">G279/G279</f>
        <v>1</v>
      </c>
      <c r="I279" s="42">
        <f t="shared" ref="I279" si="1304">SUM(I266:I269,I275,I277)</f>
        <v>10420.412587412588</v>
      </c>
      <c r="J279" s="33">
        <f t="shared" ref="J279" si="1305">I279/I279</f>
        <v>1</v>
      </c>
      <c r="K279" s="42">
        <f t="shared" ref="K279" si="1306">SUM(K266:K269,K275,K277)</f>
        <v>17883.043478260872</v>
      </c>
      <c r="L279" s="33">
        <f t="shared" ref="L279" si="1307">K279/K279</f>
        <v>1</v>
      </c>
      <c r="M279" s="42">
        <f t="shared" ref="M279" si="1308">SUM(M266:M269,M275,M277)</f>
        <v>9497.375</v>
      </c>
      <c r="N279" s="33">
        <f t="shared" ref="N279" si="1309">M279/M279</f>
        <v>1</v>
      </c>
      <c r="O279" s="85"/>
      <c r="P279" s="84"/>
      <c r="Q279" s="85"/>
      <c r="R279" s="84"/>
      <c r="S279" s="85"/>
      <c r="T279" s="84"/>
      <c r="U279" s="85"/>
      <c r="V279" s="84"/>
      <c r="W279" s="85"/>
      <c r="X279" s="84"/>
      <c r="Y279" s="34"/>
      <c r="Z279" s="95"/>
      <c r="AA279" s="117"/>
    </row>
    <row r="280" spans="2:27" s="81" customFormat="1" ht="13.5" customHeight="1" x14ac:dyDescent="0.25">
      <c r="B280" s="147" t="s">
        <v>66</v>
      </c>
      <c r="C280" s="148"/>
      <c r="D280" s="149"/>
      <c r="E280" s="42">
        <f t="shared" ref="E280" si="1310">SUM(E270:E274,E276,E278)</f>
        <v>11757.788461538463</v>
      </c>
      <c r="F280" s="33">
        <f t="shared" ref="F280" si="1311">E280/E279</f>
        <v>0.93682963752926618</v>
      </c>
      <c r="G280" s="42">
        <f t="shared" ref="G280" si="1312">SUM(G270:G274,G276,G278)</f>
        <v>11730.047619047617</v>
      </c>
      <c r="H280" s="33">
        <f t="shared" ref="H280" si="1313">G280/G279</f>
        <v>0.84510236242083536</v>
      </c>
      <c r="I280" s="42">
        <f t="shared" ref="I280" si="1314">SUM(I270:I274,I276,I278)</f>
        <v>10791.769230769229</v>
      </c>
      <c r="J280" s="33">
        <f t="shared" ref="J280" si="1315">I280/I279</f>
        <v>1.0356374222461426</v>
      </c>
      <c r="K280" s="42">
        <f t="shared" ref="K280" si="1316">SUM(K270:K274,K276,K278)</f>
        <v>15477.108695652176</v>
      </c>
      <c r="L280" s="33">
        <f t="shared" ref="L280" si="1317">K280/K279</f>
        <v>0.8654627896233984</v>
      </c>
      <c r="M280" s="42">
        <f t="shared" ref="M280" si="1318">SUM(M270:M274,M276,M278)</f>
        <v>7857.75</v>
      </c>
      <c r="N280" s="33">
        <f t="shared" ref="N280" si="1319">M280/M279</f>
        <v>0.82736019163189833</v>
      </c>
      <c r="O280" s="85"/>
      <c r="P280" s="84"/>
      <c r="Q280" s="85"/>
      <c r="R280" s="84"/>
      <c r="S280" s="85"/>
      <c r="T280" s="84"/>
      <c r="U280" s="85"/>
      <c r="V280" s="84"/>
      <c r="W280" s="85"/>
      <c r="X280" s="84"/>
      <c r="Y280" s="34"/>
      <c r="Z280" s="95"/>
      <c r="AA280" s="117"/>
    </row>
    <row r="281" spans="2:27" s="81" customFormat="1" ht="13.5" customHeight="1" x14ac:dyDescent="0.25">
      <c r="B281" s="147" t="s">
        <v>67</v>
      </c>
      <c r="C281" s="148"/>
      <c r="D281" s="149"/>
      <c r="E281" s="42">
        <f t="shared" ref="E281" si="1320">E279-E280</f>
        <v>792.82692307692196</v>
      </c>
      <c r="F281" s="33">
        <f t="shared" ref="F281" si="1321">E281/E279</f>
        <v>6.3170362470733807E-2</v>
      </c>
      <c r="G281" s="42">
        <f t="shared" ref="G281" si="1322">G279-G280</f>
        <v>2149.9841269841236</v>
      </c>
      <c r="H281" s="33">
        <f t="shared" ref="H281" si="1323">G281/G279</f>
        <v>0.15489763757916458</v>
      </c>
      <c r="I281" s="42">
        <f t="shared" ref="I281" si="1324">I279-I280</f>
        <v>-371.35664335664114</v>
      </c>
      <c r="J281" s="33">
        <f t="shared" ref="J281" si="1325">I281/I279</f>
        <v>-3.5637422246142546E-2</v>
      </c>
      <c r="K281" s="42">
        <f t="shared" ref="K281" si="1326">K279-K280</f>
        <v>2405.934782608696</v>
      </c>
      <c r="L281" s="33">
        <f t="shared" ref="L281" si="1327">K281/K279</f>
        <v>0.1345372103766016</v>
      </c>
      <c r="M281" s="42">
        <f t="shared" ref="M281" si="1328">M279-M280</f>
        <v>1639.625</v>
      </c>
      <c r="N281" s="33">
        <f t="shared" ref="N281" si="1329">M281/M279</f>
        <v>0.17263980836810172</v>
      </c>
      <c r="O281" s="85"/>
      <c r="P281" s="84"/>
      <c r="Q281" s="85"/>
      <c r="R281" s="84"/>
      <c r="S281" s="85"/>
      <c r="T281" s="84"/>
      <c r="U281" s="85"/>
      <c r="V281" s="84"/>
      <c r="W281" s="85"/>
      <c r="X281" s="84"/>
      <c r="Y281" s="34"/>
      <c r="Z281" s="95"/>
      <c r="AA281" s="117"/>
    </row>
    <row r="282" spans="2:27" s="81" customFormat="1" ht="13.5" customHeight="1" x14ac:dyDescent="0.25">
      <c r="B282" s="147" t="s">
        <v>68</v>
      </c>
      <c r="C282" s="148"/>
      <c r="D282" s="149"/>
      <c r="E282" s="42">
        <v>260</v>
      </c>
      <c r="F282" s="43"/>
      <c r="G282" s="42">
        <v>63</v>
      </c>
      <c r="H282" s="43"/>
      <c r="I282" s="42">
        <v>143</v>
      </c>
      <c r="J282" s="43"/>
      <c r="K282" s="42">
        <v>46</v>
      </c>
      <c r="L282" s="43"/>
      <c r="M282" s="42">
        <v>8</v>
      </c>
      <c r="N282" s="43"/>
      <c r="O282" s="85"/>
      <c r="P282" s="84"/>
      <c r="Q282" s="85"/>
      <c r="R282" s="84"/>
      <c r="S282" s="85"/>
      <c r="T282" s="84"/>
      <c r="U282" s="85"/>
      <c r="V282" s="84"/>
      <c r="W282" s="85"/>
      <c r="X282" s="84"/>
      <c r="Y282" s="97"/>
      <c r="Z282" s="95"/>
      <c r="AA282" s="118"/>
    </row>
    <row r="283" spans="2:27" s="81" customFormat="1" ht="13.5" customHeight="1" x14ac:dyDescent="0.25">
      <c r="B283" s="45"/>
      <c r="C283" s="46"/>
      <c r="D283" s="47"/>
      <c r="E283" s="48"/>
      <c r="F283" s="49"/>
      <c r="G283" s="48"/>
      <c r="H283" s="49"/>
      <c r="I283" s="48"/>
      <c r="J283" s="49"/>
      <c r="K283" s="48"/>
      <c r="L283" s="49"/>
      <c r="M283" s="48"/>
      <c r="N283" s="49"/>
      <c r="O283" s="85"/>
      <c r="P283" s="84"/>
      <c r="Q283" s="85"/>
      <c r="R283" s="84"/>
      <c r="S283" s="85"/>
      <c r="T283" s="84"/>
      <c r="U283" s="85"/>
      <c r="V283" s="84"/>
      <c r="W283" s="85"/>
      <c r="X283" s="84"/>
      <c r="Y283" s="85"/>
      <c r="Z283" s="84"/>
    </row>
    <row r="284" spans="2:27" s="81" customFormat="1" ht="13.5" customHeight="1" x14ac:dyDescent="0.25">
      <c r="B284" s="54" t="s">
        <v>33</v>
      </c>
      <c r="C284" s="55"/>
      <c r="D284" s="56"/>
      <c r="E284" s="53">
        <v>98.407692307692301</v>
      </c>
      <c r="F284" s="43"/>
      <c r="G284" s="53">
        <v>90.873015873015873</v>
      </c>
      <c r="H284" s="43"/>
      <c r="I284" s="53">
        <v>92.237762237762198</v>
      </c>
      <c r="J284" s="43"/>
      <c r="K284" s="53">
        <v>130.32608695652172</v>
      </c>
      <c r="L284" s="43"/>
      <c r="M284" s="53">
        <v>84.5</v>
      </c>
      <c r="N284" s="43"/>
      <c r="O284" s="98"/>
      <c r="P284" s="99"/>
      <c r="Q284" s="98"/>
      <c r="R284" s="99"/>
      <c r="S284" s="98"/>
      <c r="T284" s="99"/>
      <c r="U284" s="98"/>
      <c r="V284" s="84"/>
      <c r="W284" s="85"/>
      <c r="X284" s="84"/>
      <c r="Y284" s="85"/>
      <c r="Z284" s="84"/>
    </row>
    <row r="285" spans="2:27" ht="13.5" customHeight="1" x14ac:dyDescent="0.25">
      <c r="B285" s="54" t="s">
        <v>34</v>
      </c>
      <c r="C285" s="55"/>
      <c r="D285" s="56"/>
      <c r="E285" s="53">
        <f>E279/E284</f>
        <v>127.53693426092396</v>
      </c>
      <c r="F285" s="43"/>
      <c r="G285" s="53">
        <f>G279/G284</f>
        <v>152.74096069868989</v>
      </c>
      <c r="H285" s="43"/>
      <c r="I285" s="53">
        <f>I279/I284</f>
        <v>112.97338893100839</v>
      </c>
      <c r="J285" s="43"/>
      <c r="K285" s="53">
        <f>K279/K284</f>
        <v>137.21768140116768</v>
      </c>
      <c r="L285" s="43"/>
      <c r="M285" s="53">
        <f>M279/M284</f>
        <v>112.39497041420118</v>
      </c>
      <c r="N285" s="43"/>
    </row>
    <row r="286" spans="2:27" ht="13.5" customHeight="1" x14ac:dyDescent="0.25">
      <c r="B286" s="54" t="s">
        <v>35</v>
      </c>
      <c r="C286" s="55"/>
      <c r="D286" s="56"/>
      <c r="E286" s="53">
        <f>E280/E284</f>
        <v>119.48037989525524</v>
      </c>
      <c r="F286" s="43"/>
      <c r="G286" s="53">
        <f>G280/G284</f>
        <v>129.08174672489079</v>
      </c>
      <c r="H286" s="43"/>
      <c r="I286" s="53">
        <f>I280/I284</f>
        <v>116.99946929492042</v>
      </c>
      <c r="J286" s="43"/>
      <c r="K286" s="53">
        <f>K280/K284</f>
        <v>118.75679733110928</v>
      </c>
      <c r="L286" s="43"/>
      <c r="M286" s="53">
        <f>M280/M284</f>
        <v>92.991124260355036</v>
      </c>
      <c r="N286" s="43"/>
    </row>
    <row r="287" spans="2:27" ht="13.5" customHeight="1" x14ac:dyDescent="0.25">
      <c r="B287" s="54" t="s">
        <v>36</v>
      </c>
      <c r="C287" s="55"/>
      <c r="D287" s="56"/>
      <c r="E287" s="53">
        <v>3.089581395348838</v>
      </c>
      <c r="F287" s="43"/>
      <c r="G287" s="53">
        <v>2.5622413793103451</v>
      </c>
      <c r="H287" s="43"/>
      <c r="I287" s="53">
        <v>3.313302752293577</v>
      </c>
      <c r="J287" s="43"/>
      <c r="K287" s="53">
        <v>3.0375000000000001</v>
      </c>
      <c r="L287" s="43"/>
      <c r="M287" s="53">
        <v>4.125</v>
      </c>
      <c r="N287" s="43"/>
    </row>
    <row r="288" spans="2:27" ht="13.5" customHeight="1" x14ac:dyDescent="0.25">
      <c r="B288" s="54" t="s">
        <v>37</v>
      </c>
      <c r="C288" s="55"/>
      <c r="D288" s="56"/>
      <c r="E288" s="53">
        <f>E270/E287</f>
        <v>2949.370178266619</v>
      </c>
      <c r="F288" s="43"/>
      <c r="G288" s="53">
        <f>G270/G287</f>
        <v>4009.7767353133736</v>
      </c>
      <c r="H288" s="43"/>
      <c r="I288" s="53">
        <f>I270/I287</f>
        <v>2306.2657458836329</v>
      </c>
      <c r="J288" s="43"/>
      <c r="K288" s="53">
        <f>K270/K287</f>
        <v>4125.403471103954</v>
      </c>
      <c r="L288" s="43"/>
      <c r="M288" s="53">
        <f>M270/M287</f>
        <v>1600.121212121212</v>
      </c>
      <c r="N288" s="43"/>
    </row>
    <row r="289" spans="2:39" s="81" customFormat="1" ht="13.5" customHeight="1" x14ac:dyDescent="0.25">
      <c r="B289" s="100" t="s">
        <v>38</v>
      </c>
      <c r="C289" s="101"/>
      <c r="D289" s="47"/>
      <c r="E289" s="102"/>
      <c r="F289" s="103"/>
      <c r="G289" s="102"/>
      <c r="H289" s="103"/>
      <c r="I289" s="102"/>
      <c r="J289" s="103"/>
      <c r="K289" s="102"/>
      <c r="L289" s="103"/>
      <c r="M289" s="102"/>
      <c r="N289" s="103"/>
      <c r="O289" s="102"/>
      <c r="P289" s="103"/>
      <c r="Q289" s="102"/>
      <c r="R289" s="103"/>
      <c r="S289" s="102"/>
      <c r="T289" s="103"/>
      <c r="U289" s="102"/>
      <c r="V289" s="103"/>
      <c r="W289" s="102"/>
      <c r="X289" s="103"/>
      <c r="Y289" s="85"/>
      <c r="Z289" s="84"/>
    </row>
    <row r="290" spans="2:39" s="81" customFormat="1" ht="13.5" customHeight="1" x14ac:dyDescent="0.25">
      <c r="B290" s="104"/>
      <c r="C290" s="77"/>
      <c r="D290" s="78"/>
      <c r="E290" s="79"/>
      <c r="F290" s="80"/>
      <c r="G290" s="79"/>
      <c r="H290" s="80"/>
      <c r="I290" s="79"/>
      <c r="J290" s="80"/>
      <c r="K290" s="79"/>
      <c r="L290" s="80"/>
      <c r="M290" s="79"/>
      <c r="N290" s="80"/>
      <c r="O290" s="79"/>
      <c r="P290" s="82"/>
      <c r="Q290" s="79"/>
      <c r="R290" s="84"/>
      <c r="S290" s="85"/>
      <c r="T290" s="84"/>
      <c r="U290" s="85"/>
      <c r="V290" s="84"/>
      <c r="W290" s="85"/>
      <c r="X290" s="84"/>
      <c r="Y290" s="85"/>
      <c r="Z290" s="84"/>
      <c r="AM290" s="78"/>
    </row>
    <row r="291" spans="2:39" s="81" customFormat="1" ht="13.5" customHeight="1" x14ac:dyDescent="0.25">
      <c r="B291" s="76" t="s">
        <v>85</v>
      </c>
      <c r="C291" s="77"/>
      <c r="D291" s="78"/>
      <c r="E291" s="79"/>
      <c r="F291" s="80"/>
      <c r="G291" s="79"/>
      <c r="H291" s="80"/>
      <c r="I291" s="79"/>
      <c r="J291" s="80"/>
      <c r="K291" s="79"/>
      <c r="L291" s="80"/>
      <c r="M291" s="79"/>
      <c r="N291" s="80"/>
      <c r="O291" s="79"/>
      <c r="P291" s="82"/>
      <c r="Q291" s="79"/>
      <c r="R291" s="84"/>
      <c r="S291" s="85"/>
      <c r="T291" s="84"/>
      <c r="U291" s="85"/>
      <c r="V291" s="84"/>
      <c r="W291" s="85"/>
      <c r="X291" s="84"/>
      <c r="Y291" s="85"/>
      <c r="Z291" s="84"/>
      <c r="AM291" s="78"/>
    </row>
    <row r="292" spans="2:39" s="81" customFormat="1" ht="13.5" customHeight="1" x14ac:dyDescent="0.25">
      <c r="C292" s="77"/>
      <c r="D292" s="78"/>
      <c r="E292" s="79"/>
      <c r="F292" s="80"/>
      <c r="G292" s="14"/>
      <c r="H292" s="15"/>
      <c r="I292" s="14"/>
      <c r="J292" s="15"/>
      <c r="K292" s="14"/>
      <c r="L292" s="15"/>
      <c r="M292" s="14"/>
      <c r="N292" s="15"/>
      <c r="O292" s="14"/>
      <c r="P292" s="5"/>
      <c r="Q292" s="18"/>
      <c r="R292" s="5"/>
      <c r="S292" s="4"/>
      <c r="T292" s="21" t="s">
        <v>4</v>
      </c>
      <c r="U292" s="85"/>
      <c r="V292" s="84"/>
      <c r="W292" s="85"/>
      <c r="X292" s="84"/>
      <c r="Y292" s="85"/>
      <c r="Z292" s="84"/>
      <c r="AB292" s="86"/>
    </row>
    <row r="293" spans="2:39" s="81" customFormat="1" ht="13.5" customHeight="1" x14ac:dyDescent="0.25">
      <c r="B293" s="87"/>
      <c r="C293" s="88"/>
      <c r="D293" s="89"/>
      <c r="E293" s="153" t="s">
        <v>5</v>
      </c>
      <c r="F293" s="154"/>
      <c r="G293" s="159" t="s">
        <v>40</v>
      </c>
      <c r="H293" s="162"/>
      <c r="I293" s="162"/>
      <c r="J293" s="162"/>
      <c r="K293" s="162"/>
      <c r="L293" s="162"/>
      <c r="M293" s="162"/>
      <c r="N293" s="162"/>
      <c r="O293" s="162"/>
      <c r="P293" s="162"/>
      <c r="Q293" s="162"/>
      <c r="R293" s="162"/>
      <c r="S293" s="162"/>
      <c r="T293" s="160"/>
      <c r="U293" s="85"/>
      <c r="V293" s="84"/>
      <c r="W293" s="85"/>
      <c r="X293" s="84"/>
      <c r="Y293" s="85"/>
      <c r="Z293" s="84"/>
    </row>
    <row r="294" spans="2:39" s="81" customFormat="1" ht="23.25" customHeight="1" x14ac:dyDescent="0.25">
      <c r="B294" s="92"/>
      <c r="C294" s="93"/>
      <c r="D294" s="94"/>
      <c r="E294" s="155"/>
      <c r="F294" s="156"/>
      <c r="G294" s="159" t="s">
        <v>41</v>
      </c>
      <c r="H294" s="160"/>
      <c r="I294" s="159" t="s">
        <v>42</v>
      </c>
      <c r="J294" s="160"/>
      <c r="K294" s="159" t="s">
        <v>43</v>
      </c>
      <c r="L294" s="160"/>
      <c r="M294" s="159" t="s">
        <v>44</v>
      </c>
      <c r="N294" s="160"/>
      <c r="O294" s="159" t="s">
        <v>45</v>
      </c>
      <c r="P294" s="160"/>
      <c r="Q294" s="159" t="s">
        <v>46</v>
      </c>
      <c r="R294" s="160"/>
      <c r="S294" s="159" t="s">
        <v>47</v>
      </c>
      <c r="T294" s="160"/>
      <c r="U294" s="85"/>
      <c r="V294" s="84"/>
      <c r="W294" s="85"/>
      <c r="X294" s="84"/>
      <c r="Y294" s="85"/>
      <c r="Z294" s="84"/>
    </row>
    <row r="295" spans="2:39" s="81" customFormat="1" ht="13.5" customHeight="1" x14ac:dyDescent="0.25">
      <c r="B295" s="31" t="s">
        <v>48</v>
      </c>
      <c r="C295" s="145" t="s">
        <v>49</v>
      </c>
      <c r="D295" s="146"/>
      <c r="E295" s="32">
        <v>12010.611538461539</v>
      </c>
      <c r="F295" s="33">
        <f t="shared" ref="F295" si="1330">E295/E308</f>
        <v>0.95697391485553884</v>
      </c>
      <c r="G295" s="32">
        <v>1006.1176470588236</v>
      </c>
      <c r="H295" s="33">
        <f t="shared" ref="H295" si="1331">G295/G308</f>
        <v>0.92416587869782529</v>
      </c>
      <c r="I295" s="32">
        <v>2899.6129032258063</v>
      </c>
      <c r="J295" s="33">
        <f t="shared" ref="J295" si="1332">I295/I308</f>
        <v>0.97359884322316159</v>
      </c>
      <c r="K295" s="32">
        <v>5438.3125000000009</v>
      </c>
      <c r="L295" s="33">
        <f t="shared" ref="L295" si="1333">K295/K308</f>
        <v>0.94923445315355115</v>
      </c>
      <c r="M295" s="32">
        <v>10920.870370370372</v>
      </c>
      <c r="N295" s="33">
        <f t="shared" ref="N295" si="1334">M295/M308</f>
        <v>0.94603500024864984</v>
      </c>
      <c r="O295" s="32">
        <v>17201.071428571424</v>
      </c>
      <c r="P295" s="33">
        <f t="shared" ref="P295" si="1335">O295/O308</f>
        <v>0.96632776855590896</v>
      </c>
      <c r="Q295" s="32">
        <v>28422</v>
      </c>
      <c r="R295" s="33">
        <f t="shared" ref="R295" si="1336">Q295/Q308</f>
        <v>0.97530733573730555</v>
      </c>
      <c r="S295" s="32">
        <v>45063.041666666672</v>
      </c>
      <c r="T295" s="33">
        <f t="shared" ref="T295" si="1337">S295/S308</f>
        <v>0.95080072019101936</v>
      </c>
      <c r="U295" s="105"/>
      <c r="V295" s="106"/>
      <c r="W295" s="105"/>
      <c r="X295" s="106"/>
      <c r="Y295" s="105"/>
      <c r="Z295" s="106"/>
      <c r="AA295" s="107"/>
      <c r="AB295" s="107"/>
      <c r="AC295" s="107"/>
      <c r="AD295" s="107"/>
      <c r="AE295" s="107"/>
      <c r="AF295" s="107"/>
      <c r="AG295" s="107"/>
      <c r="AH295" s="107"/>
    </row>
    <row r="296" spans="2:39" s="81" customFormat="1" ht="13.5" customHeight="1" x14ac:dyDescent="0.25">
      <c r="B296" s="36"/>
      <c r="C296" s="145" t="s">
        <v>50</v>
      </c>
      <c r="D296" s="146"/>
      <c r="E296" s="32">
        <v>268.11923076923108</v>
      </c>
      <c r="F296" s="33">
        <f t="shared" ref="F296" si="1338">E296/E308</f>
        <v>2.1363034604493829E-2</v>
      </c>
      <c r="G296" s="32">
        <v>28.617647058823529</v>
      </c>
      <c r="H296" s="33">
        <f t="shared" ref="H296" si="1339">G296/G308</f>
        <v>2.6286640551127918E-2</v>
      </c>
      <c r="I296" s="32">
        <v>61.112903225806456</v>
      </c>
      <c r="J296" s="33">
        <f t="shared" ref="J296" si="1340">I296/I308</f>
        <v>2.0519791390244301E-2</v>
      </c>
      <c r="K296" s="32">
        <v>105.24999999999999</v>
      </c>
      <c r="L296" s="33">
        <f t="shared" ref="L296" si="1341">K296/K308</f>
        <v>1.8370942492622708E-2</v>
      </c>
      <c r="M296" s="32">
        <v>202.4814814814815</v>
      </c>
      <c r="N296" s="33">
        <f t="shared" ref="N296" si="1342">M296/M308</f>
        <v>1.7540229110620229E-2</v>
      </c>
      <c r="O296" s="32">
        <v>309.61904761904765</v>
      </c>
      <c r="P296" s="33">
        <f t="shared" ref="P296" si="1343">O296/O308</f>
        <v>1.7393886458209336E-2</v>
      </c>
      <c r="Q296" s="32">
        <v>602.24999999999989</v>
      </c>
      <c r="R296" s="33">
        <f t="shared" ref="R296" si="1344">Q296/Q308</f>
        <v>2.0666344484828379E-2</v>
      </c>
      <c r="S296" s="32">
        <v>1267.3333333333333</v>
      </c>
      <c r="T296" s="33">
        <f t="shared" ref="T296" si="1345">S296/S308</f>
        <v>2.6739904841948308E-2</v>
      </c>
      <c r="U296" s="105"/>
      <c r="V296" s="106"/>
      <c r="W296" s="105"/>
      <c r="X296" s="106"/>
      <c r="Y296" s="105"/>
      <c r="Z296" s="106"/>
      <c r="AA296" s="107"/>
      <c r="AB296" s="107"/>
      <c r="AC296" s="107"/>
      <c r="AD296" s="107"/>
      <c r="AE296" s="107"/>
      <c r="AF296" s="107"/>
      <c r="AG296" s="107"/>
      <c r="AH296" s="107"/>
    </row>
    <row r="297" spans="2:39" s="81" customFormat="1" ht="13.5" customHeight="1" x14ac:dyDescent="0.25">
      <c r="B297" s="36"/>
      <c r="C297" s="145" t="s">
        <v>51</v>
      </c>
      <c r="D297" s="146"/>
      <c r="E297" s="32">
        <v>57.31538461538463</v>
      </c>
      <c r="F297" s="33">
        <f t="shared" ref="F297" si="1346">E297/E308</f>
        <v>4.5667389892006536E-3</v>
      </c>
      <c r="G297" s="32">
        <v>9.1470588235294112</v>
      </c>
      <c r="H297" s="33">
        <f t="shared" ref="H297" si="1347">G297/G308</f>
        <v>8.4019991895177629E-3</v>
      </c>
      <c r="I297" s="32">
        <v>14.935483870967737</v>
      </c>
      <c r="J297" s="33">
        <f t="shared" ref="J297" si="1348">I297/I308</f>
        <v>5.0148658821235724E-3</v>
      </c>
      <c r="K297" s="32">
        <v>129.96875</v>
      </c>
      <c r="L297" s="33">
        <f t="shared" ref="L297" si="1349">K297/K308</f>
        <v>2.2685495791810527E-2</v>
      </c>
      <c r="M297" s="32">
        <v>16.925925925925917</v>
      </c>
      <c r="N297" s="33">
        <f t="shared" ref="N297" si="1350">M297/M308</f>
        <v>1.4662309682739053E-3</v>
      </c>
      <c r="O297" s="32">
        <v>53.642857142857146</v>
      </c>
      <c r="P297" s="33">
        <f t="shared" ref="P297" si="1351">O297/O308</f>
        <v>3.0135670709278404E-3</v>
      </c>
      <c r="Q297" s="32">
        <v>68.583333333333329</v>
      </c>
      <c r="R297" s="33">
        <f t="shared" ref="R297" si="1352">Q297/Q308</f>
        <v>2.3534525406134991E-3</v>
      </c>
      <c r="S297" s="32">
        <v>229.83333333333334</v>
      </c>
      <c r="T297" s="33">
        <f t="shared" ref="T297" si="1353">S297/S308</f>
        <v>4.8493330848299208E-3</v>
      </c>
      <c r="U297" s="105"/>
      <c r="V297" s="106"/>
      <c r="W297" s="105"/>
      <c r="X297" s="106"/>
      <c r="Y297" s="105"/>
      <c r="Z297" s="106"/>
      <c r="AA297" s="107"/>
      <c r="AB297" s="107"/>
      <c r="AC297" s="107"/>
      <c r="AD297" s="107"/>
      <c r="AE297" s="107"/>
      <c r="AF297" s="107"/>
      <c r="AG297" s="107"/>
      <c r="AH297" s="107"/>
    </row>
    <row r="298" spans="2:39" s="81" customFormat="1" ht="13.5" customHeight="1" x14ac:dyDescent="0.25">
      <c r="B298" s="37"/>
      <c r="C298" s="145" t="s">
        <v>52</v>
      </c>
      <c r="D298" s="146"/>
      <c r="E298" s="32">
        <v>192.80384615384611</v>
      </c>
      <c r="F298" s="33">
        <f t="shared" ref="F298" si="1354">E298/E308</f>
        <v>1.5362102992191614E-2</v>
      </c>
      <c r="G298" s="32">
        <v>44.794117647058819</v>
      </c>
      <c r="H298" s="33">
        <f t="shared" ref="H298" si="1355">G298/G308</f>
        <v>4.1145481561529106E-2</v>
      </c>
      <c r="I298" s="32">
        <v>2.5806451612903225</v>
      </c>
      <c r="J298" s="33">
        <f t="shared" ref="J298" si="1356">I298/I308</f>
        <v>8.664995044705959E-4</v>
      </c>
      <c r="K298" s="32">
        <v>55.624999999999986</v>
      </c>
      <c r="L298" s="33">
        <f t="shared" ref="L298" si="1357">K298/K308</f>
        <v>9.7091085620155636E-3</v>
      </c>
      <c r="M298" s="32">
        <v>403.55555555555543</v>
      </c>
      <c r="N298" s="33">
        <f t="shared" ref="N298" si="1358">M298/M308</f>
        <v>3.4958539672456178E-2</v>
      </c>
      <c r="O298" s="32">
        <v>118.5714285714286</v>
      </c>
      <c r="P298" s="33">
        <f t="shared" ref="P298" si="1359">O298/O308</f>
        <v>6.6611469210921649E-3</v>
      </c>
      <c r="Q298" s="32">
        <v>48.75</v>
      </c>
      <c r="R298" s="33">
        <f t="shared" ref="R298" si="1360">Q298/Q308</f>
        <v>1.6728672372526088E-3</v>
      </c>
      <c r="S298" s="32">
        <v>804.54166666666663</v>
      </c>
      <c r="T298" s="33">
        <f t="shared" ref="T298" si="1361">S298/S308</f>
        <v>1.6975303215188711E-2</v>
      </c>
      <c r="U298" s="105"/>
      <c r="V298" s="106"/>
      <c r="W298" s="105"/>
      <c r="X298" s="106"/>
      <c r="Y298" s="105"/>
      <c r="Z298" s="106"/>
      <c r="AA298" s="107"/>
      <c r="AB298" s="107"/>
      <c r="AC298" s="107"/>
      <c r="AD298" s="107"/>
      <c r="AE298" s="107"/>
      <c r="AF298" s="107"/>
      <c r="AG298" s="107"/>
      <c r="AH298" s="107"/>
    </row>
    <row r="299" spans="2:39" s="81" customFormat="1" ht="13.5" customHeight="1" x14ac:dyDescent="0.25">
      <c r="B299" s="31" t="s">
        <v>53</v>
      </c>
      <c r="C299" s="145" t="s">
        <v>54</v>
      </c>
      <c r="D299" s="146"/>
      <c r="E299" s="32">
        <v>9112.3192307692316</v>
      </c>
      <c r="F299" s="33">
        <f t="shared" ref="F299" si="1362">E299/E308</f>
        <v>0.72604561222863728</v>
      </c>
      <c r="G299" s="32">
        <v>883.52941176470586</v>
      </c>
      <c r="H299" s="33">
        <f t="shared" ref="H299" si="1363">G299/G308</f>
        <v>0.81156287991354847</v>
      </c>
      <c r="I299" s="32">
        <v>2116.1129032258063</v>
      </c>
      <c r="J299" s="33">
        <f t="shared" ref="J299" si="1364">I299/I308</f>
        <v>0.71052417804398571</v>
      </c>
      <c r="K299" s="32">
        <v>3878.40625</v>
      </c>
      <c r="L299" s="33">
        <f t="shared" ref="L299" si="1365">K299/K308</f>
        <v>0.67695941265347748</v>
      </c>
      <c r="M299" s="32">
        <v>8576.925925925927</v>
      </c>
      <c r="N299" s="33">
        <f t="shared" ref="N299" si="1366">M299/M308</f>
        <v>0.74298767820561573</v>
      </c>
      <c r="O299" s="32">
        <v>13831.21428571429</v>
      </c>
      <c r="P299" s="33">
        <f t="shared" ref="P299" si="1367">O299/O308</f>
        <v>0.77701476286718285</v>
      </c>
      <c r="Q299" s="32">
        <v>19184.583333333336</v>
      </c>
      <c r="R299" s="33">
        <f t="shared" ref="R299" si="1368">Q299/Q308</f>
        <v>0.6583233008959134</v>
      </c>
      <c r="S299" s="32">
        <v>33732.291666666664</v>
      </c>
      <c r="T299" s="33">
        <f t="shared" ref="T299" si="1369">S299/S308</f>
        <v>0.71172930242044652</v>
      </c>
      <c r="U299" s="105"/>
      <c r="V299" s="106"/>
      <c r="W299" s="105"/>
      <c r="X299" s="106"/>
      <c r="Y299" s="105"/>
      <c r="Z299" s="106"/>
      <c r="AA299" s="107"/>
      <c r="AB299" s="107"/>
      <c r="AC299" s="107"/>
      <c r="AD299" s="107"/>
      <c r="AE299" s="107"/>
      <c r="AF299" s="107"/>
      <c r="AG299" s="107"/>
      <c r="AH299" s="107"/>
    </row>
    <row r="300" spans="2:39" s="81" customFormat="1" ht="13.5" customHeight="1" x14ac:dyDescent="0.25">
      <c r="B300" s="36"/>
      <c r="C300" s="145" t="s">
        <v>17</v>
      </c>
      <c r="D300" s="146"/>
      <c r="E300" s="32">
        <v>221.61153846153849</v>
      </c>
      <c r="F300" s="33">
        <f t="shared" ref="F300" si="1370">E300/E308</f>
        <v>1.765742409198446E-2</v>
      </c>
      <c r="G300" s="32">
        <v>16.735294117647058</v>
      </c>
      <c r="H300" s="33">
        <f t="shared" ref="H300" si="1371">G300/G308</f>
        <v>1.5372146427124138E-2</v>
      </c>
      <c r="I300" s="32">
        <v>47.580645161290327</v>
      </c>
      <c r="J300" s="33">
        <f t="shared" ref="J300" si="1372">I300/I308</f>
        <v>1.5976084613676615E-2</v>
      </c>
      <c r="K300" s="32">
        <v>85.656249999999986</v>
      </c>
      <c r="L300" s="33">
        <f t="shared" ref="L300" si="1373">K300/K308</f>
        <v>1.4950936274429585E-2</v>
      </c>
      <c r="M300" s="32">
        <v>162.38888888888889</v>
      </c>
      <c r="N300" s="33">
        <f t="shared" ref="N300" si="1374">M300/M308</f>
        <v>1.4067154661700089E-2</v>
      </c>
      <c r="O300" s="32">
        <v>544.07142857142844</v>
      </c>
      <c r="P300" s="33">
        <f t="shared" ref="P300" si="1375">O300/O308</f>
        <v>3.0565033793951202E-2</v>
      </c>
      <c r="Q300" s="32">
        <v>615.16666666666663</v>
      </c>
      <c r="R300" s="33">
        <f t="shared" ref="R300" si="1376">Q300/Q308</f>
        <v>2.1109582812647448E-2</v>
      </c>
      <c r="S300" s="32">
        <v>514.87500000000011</v>
      </c>
      <c r="T300" s="33">
        <f t="shared" ref="T300" si="1377">S300/S308</f>
        <v>1.0863525911755502E-2</v>
      </c>
      <c r="U300" s="105"/>
      <c r="V300" s="106"/>
      <c r="W300" s="105"/>
      <c r="X300" s="106"/>
      <c r="Y300" s="105"/>
      <c r="Z300" s="106"/>
      <c r="AA300" s="107"/>
      <c r="AB300" s="107"/>
      <c r="AC300" s="107"/>
      <c r="AD300" s="107"/>
      <c r="AE300" s="107"/>
      <c r="AF300" s="107"/>
      <c r="AG300" s="107"/>
      <c r="AH300" s="107"/>
    </row>
    <row r="301" spans="2:39" s="81" customFormat="1" ht="13.5" customHeight="1" x14ac:dyDescent="0.25">
      <c r="B301" s="36"/>
      <c r="C301" s="145" t="s">
        <v>55</v>
      </c>
      <c r="D301" s="146"/>
      <c r="E301" s="38">
        <v>-23.6076923076923</v>
      </c>
      <c r="F301" s="33">
        <f t="shared" ref="F301" si="1378">E301/E308</f>
        <v>-1.8809987864523952E-3</v>
      </c>
      <c r="G301" s="38">
        <v>-3.0588235294117649</v>
      </c>
      <c r="H301" s="33">
        <f t="shared" ref="H301" si="1379">G301/G308</f>
        <v>-2.8096717546940431E-3</v>
      </c>
      <c r="I301" s="38">
        <v>-3.3387096774193554</v>
      </c>
      <c r="J301" s="33">
        <f t="shared" ref="J301" si="1380">I301/I308</f>
        <v>-1.1210337339088337E-3</v>
      </c>
      <c r="K301" s="38">
        <v>-8</v>
      </c>
      <c r="L301" s="33">
        <f t="shared" ref="L301" si="1381">K301/K308</f>
        <v>-1.3963661752112275E-3</v>
      </c>
      <c r="M301" s="38">
        <v>-5.9629629629629646</v>
      </c>
      <c r="N301" s="33">
        <f t="shared" ref="N301" si="1382">M301/M308</f>
        <v>-5.1654964090174817E-4</v>
      </c>
      <c r="O301" s="38">
        <v>-42.452380952380956</v>
      </c>
      <c r="P301" s="33">
        <f t="shared" ref="P301" si="1383">O301/O308</f>
        <v>-2.3849046105034796E-3</v>
      </c>
      <c r="Q301" s="38">
        <v>-204.5</v>
      </c>
      <c r="R301" s="33">
        <f t="shared" ref="R301" si="1384">Q301/Q308</f>
        <v>-7.0174635901160713E-3</v>
      </c>
      <c r="S301" s="38">
        <v>-42.166666666666664</v>
      </c>
      <c r="T301" s="33">
        <f t="shared" ref="T301" si="1385">S301/S308</f>
        <v>-8.89689101132683E-4</v>
      </c>
      <c r="U301" s="105"/>
      <c r="V301" s="106"/>
      <c r="W301" s="105"/>
      <c r="X301" s="106"/>
      <c r="Y301" s="105"/>
      <c r="Z301" s="106"/>
      <c r="AA301" s="107"/>
      <c r="AB301" s="107"/>
      <c r="AC301" s="107"/>
      <c r="AD301" s="107"/>
      <c r="AE301" s="107"/>
      <c r="AF301" s="107"/>
      <c r="AG301" s="107"/>
      <c r="AH301" s="107"/>
    </row>
    <row r="302" spans="2:39" s="81" customFormat="1" ht="13.5" customHeight="1" x14ac:dyDescent="0.25">
      <c r="B302" s="36"/>
      <c r="C302" s="145" t="s">
        <v>56</v>
      </c>
      <c r="D302" s="146"/>
      <c r="E302" s="39">
        <v>116.96153846153844</v>
      </c>
      <c r="F302" s="33">
        <f t="shared" ref="F302" si="1386">E302/E308</f>
        <v>9.3191875360080396E-3</v>
      </c>
      <c r="G302" s="39">
        <v>3.0294117647058822</v>
      </c>
      <c r="H302" s="33">
        <f t="shared" ref="H302" si="1387">G302/G308</f>
        <v>2.7826556801296767E-3</v>
      </c>
      <c r="I302" s="39">
        <v>12.419354838709674</v>
      </c>
      <c r="J302" s="33">
        <f t="shared" ref="J302" si="1388">I302/I308</f>
        <v>4.1700288652647419E-3</v>
      </c>
      <c r="K302" s="39">
        <v>36.53125</v>
      </c>
      <c r="L302" s="33">
        <f t="shared" ref="L302" si="1389">K302/K308</f>
        <v>6.3763752297731442E-3</v>
      </c>
      <c r="M302" s="39">
        <v>299.38888888888914</v>
      </c>
      <c r="N302" s="33">
        <f t="shared" ref="N302" si="1390">M302/M308</f>
        <v>2.5934962870989342E-2</v>
      </c>
      <c r="O302" s="39">
        <v>101.73809523809527</v>
      </c>
      <c r="P302" s="33">
        <f t="shared" ref="P302" si="1391">O302/O308</f>
        <v>5.7154780710495625E-3</v>
      </c>
      <c r="Q302" s="39">
        <v>141.83333333333334</v>
      </c>
      <c r="R302" s="33">
        <f t="shared" ref="R302" si="1392">Q302/Q308</f>
        <v>4.8670427996648554E-3</v>
      </c>
      <c r="S302" s="39">
        <v>259.41666666666663</v>
      </c>
      <c r="T302" s="33">
        <f t="shared" ref="T302" si="1393">S302/S308</f>
        <v>5.4735220787075932E-3</v>
      </c>
      <c r="U302" s="105"/>
      <c r="V302" s="106"/>
      <c r="W302" s="105"/>
      <c r="X302" s="106"/>
      <c r="Y302" s="105"/>
      <c r="Z302" s="106"/>
      <c r="AA302" s="107"/>
      <c r="AB302" s="107"/>
      <c r="AC302" s="107"/>
      <c r="AD302" s="107"/>
      <c r="AE302" s="107"/>
      <c r="AF302" s="107"/>
      <c r="AG302" s="107"/>
      <c r="AH302" s="107"/>
    </row>
    <row r="303" spans="2:39" s="81" customFormat="1" ht="13.5" customHeight="1" x14ac:dyDescent="0.25">
      <c r="B303" s="37"/>
      <c r="C303" s="145" t="s">
        <v>57</v>
      </c>
      <c r="D303" s="146"/>
      <c r="E303" s="39">
        <v>2285.2346153846138</v>
      </c>
      <c r="F303" s="33">
        <f t="shared" ref="F303" si="1394">E303/E308</f>
        <v>0.18208147930227128</v>
      </c>
      <c r="G303" s="39">
        <v>299.14705882352939</v>
      </c>
      <c r="H303" s="33">
        <f t="shared" ref="H303" si="1395">G303/G308</f>
        <v>0.27478049439416447</v>
      </c>
      <c r="I303" s="39">
        <v>696.322580645161</v>
      </c>
      <c r="J303" s="33">
        <f t="shared" ref="J303" si="1396">I303/I308</f>
        <v>0.23380322879377846</v>
      </c>
      <c r="K303" s="39">
        <v>1034.5625000000002</v>
      </c>
      <c r="L303" s="33">
        <f t="shared" ref="L303" si="1397">K303/K308</f>
        <v>0.18057851014274573</v>
      </c>
      <c r="M303" s="39">
        <v>2195.8518518518508</v>
      </c>
      <c r="N303" s="33">
        <f t="shared" ref="N303" si="1398">M303/M308</f>
        <v>0.19021860316635295</v>
      </c>
      <c r="O303" s="39">
        <v>4856.5238095238092</v>
      </c>
      <c r="P303" s="33">
        <f t="shared" ref="P303" si="1399">O303/O308</f>
        <v>0.27283148234595439</v>
      </c>
      <c r="Q303" s="39">
        <v>3921.6666666666661</v>
      </c>
      <c r="R303" s="33">
        <f t="shared" ref="R303" si="1400">Q303/Q308</f>
        <v>0.13457287553009872</v>
      </c>
      <c r="S303" s="39">
        <v>5754.2499999999991</v>
      </c>
      <c r="T303" s="33">
        <f t="shared" ref="T303" si="1401">S303/S308</f>
        <v>0.12141091328520334</v>
      </c>
      <c r="U303" s="105"/>
      <c r="V303" s="106"/>
      <c r="W303" s="105"/>
      <c r="X303" s="106"/>
      <c r="Y303" s="105"/>
      <c r="Z303" s="106"/>
      <c r="AA303" s="107"/>
      <c r="AB303" s="107"/>
      <c r="AC303" s="107"/>
      <c r="AD303" s="107"/>
      <c r="AE303" s="107"/>
      <c r="AF303" s="107"/>
      <c r="AG303" s="107"/>
      <c r="AH303" s="107"/>
    </row>
    <row r="304" spans="2:39" s="81" customFormat="1" ht="13.5" customHeight="1" x14ac:dyDescent="0.25">
      <c r="B304" s="31" t="s">
        <v>58</v>
      </c>
      <c r="C304" s="145" t="s">
        <v>59</v>
      </c>
      <c r="D304" s="146"/>
      <c r="E304" s="39">
        <v>0</v>
      </c>
      <c r="F304" s="33">
        <f t="shared" ref="F304" si="1402">E304/E308</f>
        <v>0</v>
      </c>
      <c r="G304" s="39">
        <v>0</v>
      </c>
      <c r="H304" s="33">
        <f t="shared" ref="H304" si="1403">G304/G308</f>
        <v>0</v>
      </c>
      <c r="I304" s="39">
        <v>0</v>
      </c>
      <c r="J304" s="33">
        <f t="shared" ref="J304" si="1404">I304/I308</f>
        <v>0</v>
      </c>
      <c r="K304" s="39">
        <v>0</v>
      </c>
      <c r="L304" s="33">
        <f t="shared" ref="L304" si="1405">K304/K308</f>
        <v>0</v>
      </c>
      <c r="M304" s="39">
        <v>0</v>
      </c>
      <c r="N304" s="33">
        <f t="shared" ref="N304" si="1406">M304/M308</f>
        <v>0</v>
      </c>
      <c r="O304" s="39">
        <v>0</v>
      </c>
      <c r="P304" s="33">
        <f t="shared" ref="P304" si="1407">O304/O308</f>
        <v>0</v>
      </c>
      <c r="Q304" s="39">
        <v>0</v>
      </c>
      <c r="R304" s="33">
        <f t="shared" ref="R304" si="1408">Q304/Q308</f>
        <v>0</v>
      </c>
      <c r="S304" s="39">
        <v>0</v>
      </c>
      <c r="T304" s="33">
        <f t="shared" ref="T304" si="1409">S304/S308</f>
        <v>0</v>
      </c>
      <c r="U304" s="105"/>
      <c r="V304" s="106"/>
      <c r="W304" s="105"/>
      <c r="X304" s="106"/>
      <c r="Y304" s="105"/>
      <c r="Z304" s="106"/>
      <c r="AA304" s="107"/>
      <c r="AB304" s="107"/>
      <c r="AC304" s="107"/>
      <c r="AD304" s="107"/>
      <c r="AE304" s="107"/>
      <c r="AF304" s="107"/>
      <c r="AG304" s="107"/>
      <c r="AH304" s="107"/>
    </row>
    <row r="305" spans="2:37" s="81" customFormat="1" ht="13.5" customHeight="1" x14ac:dyDescent="0.25">
      <c r="B305" s="41" t="s">
        <v>60</v>
      </c>
      <c r="C305" s="145" t="s">
        <v>24</v>
      </c>
      <c r="D305" s="146"/>
      <c r="E305" s="39">
        <v>15.192307692307699</v>
      </c>
      <c r="F305" s="33">
        <f t="shared" ref="F305" si="1410">E305/E308</f>
        <v>1.2104830900109102E-3</v>
      </c>
      <c r="G305" s="39">
        <v>8.6470588235294095</v>
      </c>
      <c r="H305" s="33">
        <f t="shared" ref="H305" si="1411">G305/G308</f>
        <v>7.9427259219235422E-3</v>
      </c>
      <c r="I305" s="39">
        <v>7.9032258064516121</v>
      </c>
      <c r="J305" s="33">
        <f t="shared" ref="J305" si="1412">I305/I308</f>
        <v>2.6536547324411998E-3</v>
      </c>
      <c r="K305" s="39">
        <v>4.875</v>
      </c>
      <c r="L305" s="33">
        <f t="shared" ref="L305" si="1413">K305/K308</f>
        <v>8.5091063801934176E-4</v>
      </c>
      <c r="M305" s="39">
        <v>6.4074074074074066</v>
      </c>
      <c r="N305" s="33">
        <f t="shared" ref="N305" si="1414">M305/M308</f>
        <v>5.5505023525467335E-4</v>
      </c>
      <c r="O305" s="39">
        <v>45.404761904761898</v>
      </c>
      <c r="P305" s="33">
        <f t="shared" ref="P305" si="1415">O305/O308</f>
        <v>2.5507644936792677E-3</v>
      </c>
      <c r="Q305" s="39">
        <v>60.833333333333343</v>
      </c>
      <c r="R305" s="33">
        <f t="shared" ref="R305" si="1416">Q305/Q308</f>
        <v>2.0875095439220593E-3</v>
      </c>
      <c r="S305" s="39">
        <v>1.125</v>
      </c>
      <c r="T305" s="33">
        <f t="shared" ref="T305" si="1417">S305/S308</f>
        <v>2.3736764555911505E-5</v>
      </c>
      <c r="U305" s="105"/>
      <c r="V305" s="106"/>
      <c r="W305" s="105"/>
      <c r="X305" s="106"/>
      <c r="Y305" s="105"/>
      <c r="Z305" s="106"/>
      <c r="AA305" s="107"/>
      <c r="AB305" s="107"/>
      <c r="AC305" s="107"/>
      <c r="AD305" s="107"/>
      <c r="AE305" s="107"/>
      <c r="AF305" s="107"/>
      <c r="AG305" s="107"/>
      <c r="AH305" s="107"/>
    </row>
    <row r="306" spans="2:37" s="81" customFormat="1" ht="13.5" customHeight="1" x14ac:dyDescent="0.25">
      <c r="B306" s="31" t="s">
        <v>61</v>
      </c>
      <c r="C306" s="145" t="s">
        <v>62</v>
      </c>
      <c r="D306" s="146"/>
      <c r="E306" s="39">
        <v>21.765384615384608</v>
      </c>
      <c r="F306" s="33">
        <f t="shared" ref="F306" si="1418">E306/E308</f>
        <v>1.7342085585751229E-3</v>
      </c>
      <c r="G306" s="39">
        <v>0</v>
      </c>
      <c r="H306" s="33">
        <f t="shared" ref="H306" si="1419">G306/G308</f>
        <v>0</v>
      </c>
      <c r="I306" s="39">
        <v>0</v>
      </c>
      <c r="J306" s="33">
        <f t="shared" ref="J306" si="1420">I306/I308</f>
        <v>0</v>
      </c>
      <c r="K306" s="39">
        <v>0</v>
      </c>
      <c r="L306" s="33">
        <f t="shared" ref="L306" si="1421">K306/K308</f>
        <v>0</v>
      </c>
      <c r="M306" s="39">
        <v>0</v>
      </c>
      <c r="N306" s="33">
        <f t="shared" ref="N306" si="1422">M306/M308</f>
        <v>0</v>
      </c>
      <c r="O306" s="39">
        <v>117.54761904761902</v>
      </c>
      <c r="P306" s="33">
        <f t="shared" ref="P306" si="1423">O306/O308</f>
        <v>6.6036309938618479E-3</v>
      </c>
      <c r="Q306" s="39">
        <v>0</v>
      </c>
      <c r="R306" s="33">
        <f t="shared" ref="R306" si="1424">Q306/Q308</f>
        <v>0</v>
      </c>
      <c r="S306" s="39">
        <v>30.083333333333336</v>
      </c>
      <c r="T306" s="33">
        <f t="shared" ref="T306" si="1425">S306/S308</f>
        <v>6.347386670136336E-4</v>
      </c>
      <c r="U306" s="105"/>
      <c r="V306" s="106"/>
      <c r="W306" s="105"/>
      <c r="X306" s="106"/>
      <c r="Y306" s="105"/>
      <c r="Z306" s="106"/>
      <c r="AA306" s="107"/>
      <c r="AB306" s="107"/>
      <c r="AC306" s="107"/>
      <c r="AD306" s="107"/>
      <c r="AE306" s="107"/>
      <c r="AF306" s="107"/>
      <c r="AG306" s="107"/>
      <c r="AH306" s="107"/>
    </row>
    <row r="307" spans="2:37" s="81" customFormat="1" ht="13.5" customHeight="1" x14ac:dyDescent="0.25">
      <c r="B307" s="41" t="s">
        <v>63</v>
      </c>
      <c r="C307" s="145" t="s">
        <v>64</v>
      </c>
      <c r="D307" s="146"/>
      <c r="E307" s="39">
        <v>30.07692307692308</v>
      </c>
      <c r="F307" s="33">
        <f t="shared" ref="F307" si="1426">E307/E308</f>
        <v>2.3964500668064086E-3</v>
      </c>
      <c r="G307" s="39">
        <v>0</v>
      </c>
      <c r="H307" s="33">
        <f t="shared" ref="H307" si="1427">G307/G308</f>
        <v>0</v>
      </c>
      <c r="I307" s="39">
        <v>1.6129032258064519E-2</v>
      </c>
      <c r="J307" s="33">
        <f t="shared" ref="J307" si="1428">I307/I308</f>
        <v>5.4156219029412259E-6</v>
      </c>
      <c r="K307" s="39">
        <v>57.6875</v>
      </c>
      <c r="L307" s="33">
        <f t="shared" ref="L307" si="1429">K307/K308</f>
        <v>1.0069109216562211E-2</v>
      </c>
      <c r="M307" s="39">
        <v>0</v>
      </c>
      <c r="N307" s="33">
        <f t="shared" ref="N307" si="1430">M307/M308</f>
        <v>0</v>
      </c>
      <c r="O307" s="39">
        <v>122.64285714285712</v>
      </c>
      <c r="P307" s="33">
        <f t="shared" ref="P307" si="1431">O307/O308</f>
        <v>6.8898730503103873E-3</v>
      </c>
      <c r="Q307" s="39">
        <v>0</v>
      </c>
      <c r="R307" s="33">
        <f t="shared" ref="R307" si="1432">Q307/Q308</f>
        <v>0</v>
      </c>
      <c r="S307" s="39">
        <v>34.250000000000007</v>
      </c>
      <c r="T307" s="33">
        <f t="shared" ref="T307" si="1433">S307/S308</f>
        <v>7.2265260981330592E-4</v>
      </c>
      <c r="U307" s="105"/>
      <c r="V307" s="106"/>
      <c r="W307" s="105"/>
      <c r="X307" s="106"/>
      <c r="Y307" s="105"/>
      <c r="Z307" s="106"/>
      <c r="AA307" s="107"/>
      <c r="AB307" s="107"/>
      <c r="AC307" s="107"/>
      <c r="AD307" s="107"/>
      <c r="AE307" s="107"/>
      <c r="AF307" s="107"/>
      <c r="AG307" s="107"/>
      <c r="AH307" s="107"/>
    </row>
    <row r="308" spans="2:37" s="81" customFormat="1" ht="13.5" customHeight="1" x14ac:dyDescent="0.25">
      <c r="B308" s="147" t="s">
        <v>65</v>
      </c>
      <c r="C308" s="148"/>
      <c r="D308" s="149"/>
      <c r="E308" s="42">
        <f t="shared" ref="E308" si="1434">SUM(E295:E298,E304,E306)</f>
        <v>12550.615384615385</v>
      </c>
      <c r="F308" s="33">
        <f t="shared" ref="F308" si="1435">E308/E308</f>
        <v>1</v>
      </c>
      <c r="G308" s="42">
        <f t="shared" ref="G308" si="1436">SUM(G295:G298,G304,G306)</f>
        <v>1088.6764705882354</v>
      </c>
      <c r="H308" s="33">
        <f t="shared" ref="H308" si="1437">G308/G308</f>
        <v>1</v>
      </c>
      <c r="I308" s="42">
        <f t="shared" ref="I308" si="1438">SUM(I295:I298,I304,I306)</f>
        <v>2978.2419354838707</v>
      </c>
      <c r="J308" s="33">
        <f t="shared" ref="J308" si="1439">I308/I308</f>
        <v>1</v>
      </c>
      <c r="K308" s="42">
        <f t="shared" ref="K308" si="1440">SUM(K295:K298,K304,K306)</f>
        <v>5729.1562500000009</v>
      </c>
      <c r="L308" s="33">
        <f t="shared" ref="L308" si="1441">K308/K308</f>
        <v>1</v>
      </c>
      <c r="M308" s="42">
        <f t="shared" ref="M308" si="1442">SUM(M295:M298,M304,M306)</f>
        <v>11543.833333333334</v>
      </c>
      <c r="N308" s="33">
        <f t="shared" ref="N308" si="1443">M308/M308</f>
        <v>1</v>
      </c>
      <c r="O308" s="42">
        <f t="shared" ref="O308" si="1444">SUM(O295:O298,O304,O306)</f>
        <v>17800.452380952374</v>
      </c>
      <c r="P308" s="33">
        <f t="shared" ref="P308" si="1445">O308/O308</f>
        <v>1</v>
      </c>
      <c r="Q308" s="42">
        <f t="shared" ref="Q308" si="1446">SUM(Q295:Q298,Q304,Q306)</f>
        <v>29141.583333333332</v>
      </c>
      <c r="R308" s="33">
        <f t="shared" ref="R308" si="1447">Q308/Q308</f>
        <v>1</v>
      </c>
      <c r="S308" s="42">
        <f t="shared" ref="S308" si="1448">SUM(S295:S298,S304,S306)</f>
        <v>47394.833333333343</v>
      </c>
      <c r="T308" s="33">
        <f t="shared" ref="T308" si="1449">S308/S308</f>
        <v>1</v>
      </c>
      <c r="U308" s="105"/>
      <c r="V308" s="106"/>
      <c r="W308" s="105"/>
      <c r="X308" s="106"/>
      <c r="Y308" s="105"/>
      <c r="Z308" s="106"/>
      <c r="AA308" s="107"/>
      <c r="AB308" s="107"/>
      <c r="AC308" s="107"/>
      <c r="AD308" s="107"/>
      <c r="AE308" s="107"/>
      <c r="AF308" s="107"/>
      <c r="AG308" s="107"/>
      <c r="AH308" s="107"/>
    </row>
    <row r="309" spans="2:37" s="81" customFormat="1" ht="13.5" customHeight="1" x14ac:dyDescent="0.25">
      <c r="B309" s="147" t="s">
        <v>66</v>
      </c>
      <c r="C309" s="148"/>
      <c r="D309" s="149"/>
      <c r="E309" s="42">
        <f t="shared" ref="E309" si="1450">SUM(E299:E303,E305,E307)</f>
        <v>11757.788461538463</v>
      </c>
      <c r="F309" s="33">
        <f t="shared" ref="F309" si="1451">E309/E308</f>
        <v>0.93682963752926618</v>
      </c>
      <c r="G309" s="42">
        <f t="shared" ref="G309" si="1452">SUM(G299:G303,G305,G307)</f>
        <v>1208.0294117647061</v>
      </c>
      <c r="H309" s="33">
        <f t="shared" ref="H309" si="1453">G309/G308</f>
        <v>1.1096312305821965</v>
      </c>
      <c r="I309" s="42">
        <f t="shared" ref="I309" si="1454">SUM(I299:I303,I305,I307)</f>
        <v>2877.0161290322576</v>
      </c>
      <c r="J309" s="33">
        <f t="shared" ref="J309" si="1455">I309/I308</f>
        <v>0.9660115569371408</v>
      </c>
      <c r="K309" s="42">
        <f t="shared" ref="K309" si="1456">SUM(K299:K303,K305,K307)</f>
        <v>5089.71875</v>
      </c>
      <c r="L309" s="33">
        <f t="shared" ref="L309" si="1457">K309/K308</f>
        <v>0.8883888879797962</v>
      </c>
      <c r="M309" s="42">
        <f t="shared" ref="M309" si="1458">SUM(M299:M303,M305,M307)</f>
        <v>11234.999999999998</v>
      </c>
      <c r="N309" s="33">
        <f t="shared" ref="N309" si="1459">M309/M308</f>
        <v>0.97324689949901078</v>
      </c>
      <c r="O309" s="42">
        <f t="shared" ref="O309" si="1460">SUM(O299:O303,O305,O307)</f>
        <v>19459.142857142862</v>
      </c>
      <c r="P309" s="33">
        <f t="shared" ref="P309" si="1461">O309/O308</f>
        <v>1.0931824900116243</v>
      </c>
      <c r="Q309" s="42">
        <f t="shared" ref="Q309" si="1462">SUM(Q299:Q303,Q305,Q307)</f>
        <v>23719.583333333332</v>
      </c>
      <c r="R309" s="33">
        <f t="shared" ref="R309" si="1463">Q309/Q308</f>
        <v>0.81394284799213035</v>
      </c>
      <c r="S309" s="42">
        <f t="shared" ref="S309" si="1464">SUM(S299:S303,S305,S307)</f>
        <v>40254.041666666664</v>
      </c>
      <c r="T309" s="33">
        <f t="shared" ref="T309" si="1465">S309/S308</f>
        <v>0.84933396396934946</v>
      </c>
      <c r="U309" s="105"/>
      <c r="V309" s="106"/>
      <c r="W309" s="105"/>
      <c r="X309" s="106"/>
      <c r="Y309" s="105"/>
      <c r="Z309" s="106"/>
      <c r="AA309" s="107"/>
      <c r="AB309" s="107"/>
      <c r="AC309" s="107"/>
      <c r="AD309" s="107"/>
      <c r="AE309" s="107"/>
      <c r="AF309" s="107"/>
      <c r="AG309" s="107"/>
      <c r="AH309" s="107"/>
    </row>
    <row r="310" spans="2:37" s="81" customFormat="1" ht="13.5" customHeight="1" x14ac:dyDescent="0.25">
      <c r="B310" s="147" t="s">
        <v>67</v>
      </c>
      <c r="C310" s="148"/>
      <c r="D310" s="149"/>
      <c r="E310" s="42">
        <f t="shared" ref="E310" si="1466">E308-E309</f>
        <v>792.82692307692196</v>
      </c>
      <c r="F310" s="33">
        <f t="shared" ref="F310" si="1467">E310/E308</f>
        <v>6.3170362470733807E-2</v>
      </c>
      <c r="G310" s="42">
        <f t="shared" ref="G310" si="1468">G308-G309</f>
        <v>-119.35294117647072</v>
      </c>
      <c r="H310" s="33">
        <f t="shared" ref="H310" si="1469">G310/G308</f>
        <v>-0.10963123058219652</v>
      </c>
      <c r="I310" s="42">
        <f t="shared" ref="I310" si="1470">I308-I309</f>
        <v>101.22580645161315</v>
      </c>
      <c r="J310" s="33">
        <f t="shared" ref="J310" si="1471">I310/I308</f>
        <v>3.3988443062859211E-2</v>
      </c>
      <c r="K310" s="42">
        <f t="shared" ref="K310" si="1472">K308-K309</f>
        <v>639.43750000000091</v>
      </c>
      <c r="L310" s="33">
        <f t="shared" ref="L310" si="1473">K310/K308</f>
        <v>0.11161111202020381</v>
      </c>
      <c r="M310" s="42">
        <f t="shared" ref="M310" si="1474">M308-M309</f>
        <v>308.83333333333576</v>
      </c>
      <c r="N310" s="33">
        <f t="shared" ref="N310" si="1475">M310/M308</f>
        <v>2.6753100500989193E-2</v>
      </c>
      <c r="O310" s="42">
        <f t="shared" ref="O310" si="1476">O308-O309</f>
        <v>-1658.690476190488</v>
      </c>
      <c r="P310" s="33">
        <f t="shared" ref="P310" si="1477">O310/O308</f>
        <v>-9.3182490011624264E-2</v>
      </c>
      <c r="Q310" s="42">
        <f t="shared" ref="Q310" si="1478">Q308-Q309</f>
        <v>5422</v>
      </c>
      <c r="R310" s="33">
        <f t="shared" ref="R310" si="1479">Q310/Q308</f>
        <v>0.18605715200786963</v>
      </c>
      <c r="S310" s="42">
        <f t="shared" ref="S310" si="1480">S308-S309</f>
        <v>7140.7916666666788</v>
      </c>
      <c r="T310" s="33">
        <f t="shared" ref="T310" si="1481">S310/S308</f>
        <v>0.15066603603065054</v>
      </c>
      <c r="U310" s="105"/>
      <c r="V310" s="106"/>
      <c r="W310" s="105"/>
      <c r="X310" s="106"/>
      <c r="Y310" s="105"/>
      <c r="Z310" s="106"/>
      <c r="AA310" s="107"/>
      <c r="AB310" s="107"/>
      <c r="AC310" s="107"/>
      <c r="AD310" s="107"/>
      <c r="AE310" s="107"/>
      <c r="AF310" s="107"/>
      <c r="AG310" s="107"/>
      <c r="AH310" s="107"/>
    </row>
    <row r="311" spans="2:37" s="81" customFormat="1" ht="13.5" customHeight="1" x14ac:dyDescent="0.25">
      <c r="B311" s="147" t="s">
        <v>68</v>
      </c>
      <c r="C311" s="148"/>
      <c r="D311" s="149"/>
      <c r="E311" s="42">
        <v>260</v>
      </c>
      <c r="F311" s="43"/>
      <c r="G311" s="42">
        <v>34</v>
      </c>
      <c r="H311" s="43"/>
      <c r="I311" s="42">
        <v>62</v>
      </c>
      <c r="J311" s="43"/>
      <c r="K311" s="42">
        <v>32</v>
      </c>
      <c r="L311" s="43"/>
      <c r="M311" s="42">
        <v>54</v>
      </c>
      <c r="N311" s="43"/>
      <c r="O311" s="42">
        <v>42</v>
      </c>
      <c r="P311" s="43"/>
      <c r="Q311" s="42">
        <v>12</v>
      </c>
      <c r="R311" s="43"/>
      <c r="S311" s="42">
        <v>24</v>
      </c>
      <c r="T311" s="43"/>
      <c r="U311" s="105"/>
      <c r="V311" s="106"/>
      <c r="W311" s="105"/>
      <c r="X311" s="106"/>
      <c r="Y311" s="105"/>
      <c r="Z311" s="106"/>
      <c r="AA311" s="107"/>
      <c r="AB311" s="107"/>
      <c r="AC311" s="107"/>
      <c r="AD311" s="107"/>
      <c r="AE311" s="107"/>
      <c r="AF311" s="107"/>
      <c r="AG311" s="107"/>
      <c r="AH311" s="107"/>
    </row>
    <row r="312" spans="2:37" s="81" customFormat="1" ht="13.5" customHeight="1" x14ac:dyDescent="0.25">
      <c r="B312" s="45"/>
      <c r="C312" s="46"/>
      <c r="D312" s="47"/>
      <c r="E312" s="48"/>
      <c r="F312" s="49"/>
      <c r="G312" s="48"/>
      <c r="H312" s="49"/>
      <c r="I312" s="48"/>
      <c r="J312" s="49"/>
      <c r="K312" s="48"/>
      <c r="L312" s="49"/>
      <c r="M312" s="48"/>
      <c r="N312" s="49"/>
      <c r="O312" s="48"/>
      <c r="P312" s="49"/>
      <c r="Q312" s="48"/>
      <c r="R312" s="49"/>
      <c r="S312" s="48"/>
      <c r="T312" s="49"/>
      <c r="U312" s="105"/>
      <c r="V312" s="106"/>
      <c r="W312" s="105"/>
      <c r="X312" s="106"/>
      <c r="Y312" s="105"/>
      <c r="Z312" s="106"/>
      <c r="AA312" s="107"/>
      <c r="AB312" s="107"/>
      <c r="AC312" s="107"/>
      <c r="AD312" s="107"/>
      <c r="AE312" s="107"/>
      <c r="AF312" s="107"/>
      <c r="AG312" s="107"/>
      <c r="AH312" s="107"/>
    </row>
    <row r="313" spans="2:37" s="81" customFormat="1" ht="13.5" customHeight="1" x14ac:dyDescent="0.25">
      <c r="B313" s="54" t="s">
        <v>33</v>
      </c>
      <c r="C313" s="55"/>
      <c r="D313" s="56"/>
      <c r="E313" s="53">
        <v>98.407692307692301</v>
      </c>
      <c r="F313" s="43"/>
      <c r="G313" s="53">
        <v>5.1764705882352944</v>
      </c>
      <c r="H313" s="43"/>
      <c r="I313" s="53">
        <v>18.806451612903224</v>
      </c>
      <c r="J313" s="43"/>
      <c r="K313" s="53">
        <v>39.968750000000007</v>
      </c>
      <c r="L313" s="43"/>
      <c r="M313" s="53">
        <v>74.96296296296299</v>
      </c>
      <c r="N313" s="43"/>
      <c r="O313" s="53">
        <v>137.42857142857142</v>
      </c>
      <c r="P313" s="43"/>
      <c r="Q313" s="53">
        <v>240.66666666666666</v>
      </c>
      <c r="R313" s="43"/>
      <c r="S313" s="53">
        <v>427.375</v>
      </c>
      <c r="T313" s="43"/>
      <c r="U313" s="108"/>
      <c r="V313" s="109"/>
      <c r="W313" s="108"/>
      <c r="X313" s="109"/>
      <c r="Y313" s="108"/>
      <c r="Z313" s="109"/>
      <c r="AA313" s="110"/>
      <c r="AB313" s="110"/>
      <c r="AC313" s="110"/>
      <c r="AD313" s="110"/>
      <c r="AE313" s="110"/>
      <c r="AF313" s="110"/>
      <c r="AG313" s="110"/>
      <c r="AH313" s="110"/>
      <c r="AI313" s="111"/>
      <c r="AJ313" s="111"/>
      <c r="AK313" s="111"/>
    </row>
    <row r="314" spans="2:37" ht="13.5" customHeight="1" x14ac:dyDescent="0.25">
      <c r="B314" s="54" t="s">
        <v>34</v>
      </c>
      <c r="C314" s="55"/>
      <c r="D314" s="56"/>
      <c r="E314" s="53">
        <f>E308/E313</f>
        <v>127.53693426092396</v>
      </c>
      <c r="F314" s="43"/>
      <c r="G314" s="53">
        <f>G308/G313</f>
        <v>210.3125</v>
      </c>
      <c r="H314" s="43"/>
      <c r="I314" s="53">
        <f>I308/I313</f>
        <v>158.36277873070327</v>
      </c>
      <c r="J314" s="43"/>
      <c r="K314" s="53">
        <f>K308/K313</f>
        <v>143.3408913213448</v>
      </c>
      <c r="L314" s="43"/>
      <c r="M314" s="53">
        <f>M308/M313</f>
        <v>153.99382411067188</v>
      </c>
      <c r="N314" s="43"/>
      <c r="O314" s="53">
        <f>O308/O313</f>
        <v>129.52512127512125</v>
      </c>
      <c r="P314" s="43"/>
      <c r="Q314" s="53">
        <f>Q308/Q313</f>
        <v>121.08691135734072</v>
      </c>
      <c r="R314" s="43"/>
      <c r="S314" s="53">
        <f>S308/S313</f>
        <v>110.89753339183</v>
      </c>
      <c r="T314" s="43"/>
    </row>
    <row r="315" spans="2:37" ht="13.5" customHeight="1" x14ac:dyDescent="0.25">
      <c r="B315" s="54" t="s">
        <v>35</v>
      </c>
      <c r="C315" s="55"/>
      <c r="D315" s="56"/>
      <c r="E315" s="53">
        <f>E309/E313</f>
        <v>119.48037989525524</v>
      </c>
      <c r="F315" s="43"/>
      <c r="G315" s="53">
        <f>G309/G313</f>
        <v>233.36931818181822</v>
      </c>
      <c r="H315" s="43"/>
      <c r="I315" s="53">
        <f>I309/I313</f>
        <v>152.98027444253859</v>
      </c>
      <c r="J315" s="43"/>
      <c r="K315" s="53">
        <f>K309/K313</f>
        <v>127.34245504300232</v>
      </c>
      <c r="L315" s="43"/>
      <c r="M315" s="53">
        <f>M309/M313</f>
        <v>149.87401185770744</v>
      </c>
      <c r="N315" s="43"/>
      <c r="O315" s="53">
        <f>O309/O313</f>
        <v>141.59459459459464</v>
      </c>
      <c r="P315" s="43"/>
      <c r="Q315" s="53">
        <f>Q309/Q313</f>
        <v>98.557825484764535</v>
      </c>
      <c r="R315" s="43"/>
      <c r="S315" s="53">
        <f>S309/S313</f>
        <v>94.18904163010626</v>
      </c>
      <c r="T315" s="43"/>
    </row>
    <row r="316" spans="2:37" ht="13.5" customHeight="1" x14ac:dyDescent="0.25">
      <c r="B316" s="54" t="s">
        <v>36</v>
      </c>
      <c r="C316" s="55"/>
      <c r="D316" s="56"/>
      <c r="E316" s="53">
        <v>3.089581395348838</v>
      </c>
      <c r="F316" s="43"/>
      <c r="G316" s="53">
        <v>1.4739999999999998</v>
      </c>
      <c r="H316" s="43"/>
      <c r="I316" s="53">
        <v>2.0341999999999998</v>
      </c>
      <c r="J316" s="43"/>
      <c r="K316" s="53">
        <v>2.6370370370370368</v>
      </c>
      <c r="L316" s="43"/>
      <c r="M316" s="53">
        <v>3.0099999999999993</v>
      </c>
      <c r="N316" s="43"/>
      <c r="O316" s="53">
        <v>3.8483783783783783</v>
      </c>
      <c r="P316" s="43"/>
      <c r="Q316" s="53">
        <v>4.71</v>
      </c>
      <c r="R316" s="43"/>
      <c r="S316" s="53">
        <v>6.1695238095238105</v>
      </c>
      <c r="T316" s="43"/>
    </row>
    <row r="317" spans="2:37" ht="13.5" customHeight="1" x14ac:dyDescent="0.25">
      <c r="B317" s="54" t="s">
        <v>37</v>
      </c>
      <c r="C317" s="55"/>
      <c r="D317" s="56"/>
      <c r="E317" s="53">
        <f>E299/E316</f>
        <v>2949.370178266619</v>
      </c>
      <c r="F317" s="43"/>
      <c r="G317" s="53">
        <f>G299/G316</f>
        <v>599.40937026099459</v>
      </c>
      <c r="H317" s="43"/>
      <c r="I317" s="53">
        <f>I299/I316</f>
        <v>1040.2678710184871</v>
      </c>
      <c r="J317" s="43"/>
      <c r="K317" s="53">
        <f>K299/K316</f>
        <v>1470.7439431179776</v>
      </c>
      <c r="L317" s="43"/>
      <c r="M317" s="53">
        <f>M299/M316</f>
        <v>2849.4770518026344</v>
      </c>
      <c r="N317" s="43"/>
      <c r="O317" s="53">
        <f>O299/O316</f>
        <v>3594.037000993249</v>
      </c>
      <c r="P317" s="43"/>
      <c r="Q317" s="53">
        <f>Q299/Q316</f>
        <v>4073.1599433828737</v>
      </c>
      <c r="R317" s="43"/>
      <c r="S317" s="53">
        <f>S299/S316</f>
        <v>5467.5681151589988</v>
      </c>
      <c r="T317" s="43"/>
    </row>
    <row r="318" spans="2:37" s="81" customFormat="1" ht="13.5" customHeight="1" x14ac:dyDescent="0.25">
      <c r="B318" s="100" t="s">
        <v>38</v>
      </c>
      <c r="C318" s="101"/>
      <c r="D318" s="47"/>
      <c r="E318" s="102"/>
      <c r="F318" s="103"/>
      <c r="G318" s="102"/>
      <c r="H318" s="103"/>
      <c r="I318" s="102"/>
      <c r="J318" s="103"/>
      <c r="K318" s="102"/>
      <c r="L318" s="103"/>
      <c r="M318" s="102"/>
      <c r="N318" s="103"/>
      <c r="O318" s="102"/>
      <c r="P318" s="103"/>
      <c r="Q318" s="102"/>
      <c r="R318" s="103"/>
      <c r="S318" s="102"/>
      <c r="T318" s="103"/>
      <c r="U318" s="102"/>
      <c r="V318" s="103"/>
      <c r="W318" s="102"/>
      <c r="X318" s="103"/>
      <c r="Y318" s="85"/>
      <c r="Z318" s="84"/>
    </row>
    <row r="319" spans="2:37" s="81" customFormat="1" ht="13.5" customHeight="1" x14ac:dyDescent="0.25">
      <c r="B319" s="104"/>
      <c r="C319" s="77"/>
      <c r="D319" s="78"/>
      <c r="E319" s="79"/>
      <c r="F319" s="80"/>
      <c r="G319" s="79"/>
      <c r="H319" s="80"/>
      <c r="I319" s="79"/>
      <c r="J319" s="80"/>
      <c r="K319" s="79"/>
      <c r="L319" s="80"/>
      <c r="M319" s="79"/>
      <c r="N319" s="80"/>
      <c r="O319" s="79"/>
      <c r="P319" s="82"/>
      <c r="Q319" s="83"/>
      <c r="R319" s="84"/>
      <c r="S319" s="85"/>
      <c r="T319" s="84"/>
      <c r="U319" s="85"/>
      <c r="V319" s="84"/>
      <c r="W319" s="85"/>
      <c r="X319" s="84"/>
      <c r="Y319" s="85"/>
      <c r="Z319" s="84"/>
    </row>
    <row r="320" spans="2:37" s="81" customFormat="1" ht="13.5" customHeight="1" x14ac:dyDescent="0.25">
      <c r="B320" s="76" t="s">
        <v>86</v>
      </c>
      <c r="C320" s="77"/>
      <c r="D320" s="78"/>
      <c r="E320" s="79"/>
      <c r="F320" s="80"/>
      <c r="G320" s="79"/>
      <c r="H320" s="80"/>
      <c r="I320" s="79"/>
      <c r="J320" s="80"/>
      <c r="K320" s="79"/>
      <c r="L320" s="80"/>
      <c r="M320" s="79"/>
      <c r="N320" s="80"/>
      <c r="O320" s="79"/>
      <c r="P320" s="82"/>
      <c r="Q320" s="83"/>
      <c r="R320" s="84"/>
      <c r="S320" s="85"/>
      <c r="T320" s="84"/>
      <c r="U320" s="85"/>
      <c r="V320" s="84"/>
      <c r="W320" s="85"/>
      <c r="X320" s="84"/>
      <c r="Y320" s="85"/>
      <c r="Z320" s="84"/>
    </row>
    <row r="321" spans="2:26" s="81" customFormat="1" ht="13.5" customHeight="1" x14ac:dyDescent="0.25">
      <c r="C321" s="77"/>
      <c r="D321" s="78"/>
      <c r="E321" s="79"/>
      <c r="F321" s="80"/>
      <c r="G321" s="79"/>
      <c r="H321" s="80"/>
      <c r="I321" s="79"/>
      <c r="J321" s="80"/>
      <c r="K321" s="79"/>
      <c r="L321" s="80"/>
      <c r="M321" s="79"/>
      <c r="N321" s="80"/>
      <c r="O321" s="79"/>
      <c r="P321" s="82"/>
      <c r="Q321" s="83"/>
      <c r="R321" s="84"/>
      <c r="S321" s="85"/>
      <c r="T321" s="84"/>
      <c r="U321" s="85"/>
      <c r="V321" s="21" t="s">
        <v>4</v>
      </c>
      <c r="W321" s="112"/>
      <c r="X321" s="84"/>
      <c r="Y321" s="85"/>
      <c r="Z321" s="84"/>
    </row>
    <row r="322" spans="2:26" s="81" customFormat="1" ht="13.5" customHeight="1" x14ac:dyDescent="0.25">
      <c r="B322" s="113"/>
      <c r="C322" s="114"/>
      <c r="D322" s="115"/>
      <c r="E322" s="150" t="s">
        <v>5</v>
      </c>
      <c r="F322" s="151"/>
      <c r="G322" s="150" t="s">
        <v>70</v>
      </c>
      <c r="H322" s="151"/>
      <c r="I322" s="150" t="s">
        <v>71</v>
      </c>
      <c r="J322" s="152"/>
      <c r="K322" s="150" t="s">
        <v>72</v>
      </c>
      <c r="L322" s="151"/>
      <c r="M322" s="150" t="s">
        <v>73</v>
      </c>
      <c r="N322" s="151"/>
      <c r="O322" s="150" t="s">
        <v>74</v>
      </c>
      <c r="P322" s="152"/>
      <c r="Q322" s="150" t="s">
        <v>75</v>
      </c>
      <c r="R322" s="151"/>
      <c r="S322" s="159" t="s">
        <v>76</v>
      </c>
      <c r="T322" s="160"/>
      <c r="U322" s="150" t="s">
        <v>9</v>
      </c>
      <c r="V322" s="151"/>
      <c r="W322" s="85"/>
      <c r="X322" s="84"/>
      <c r="Y322" s="85"/>
      <c r="Z322" s="84"/>
    </row>
    <row r="323" spans="2:26" s="81" customFormat="1" ht="13.5" customHeight="1" x14ac:dyDescent="0.25">
      <c r="B323" s="31" t="s">
        <v>48</v>
      </c>
      <c r="C323" s="145" t="s">
        <v>49</v>
      </c>
      <c r="D323" s="146"/>
      <c r="E323" s="32">
        <v>12010.611538461539</v>
      </c>
      <c r="F323" s="33">
        <f t="shared" ref="F323" si="1482">E323/E336</f>
        <v>0.95697391485553884</v>
      </c>
      <c r="G323" s="32">
        <v>9547.1</v>
      </c>
      <c r="H323" s="33">
        <f t="shared" ref="H323" si="1483">G323/G336</f>
        <v>0.97956147461087806</v>
      </c>
      <c r="I323" s="32">
        <v>12291.51282051282</v>
      </c>
      <c r="J323" s="33">
        <f t="shared" ref="J323" si="1484">I323/I336</f>
        <v>0.92446440659007934</v>
      </c>
      <c r="K323" s="32">
        <v>12184.035714285716</v>
      </c>
      <c r="L323" s="33">
        <f t="shared" ref="L323" si="1485">K323/K336</f>
        <v>0.96794448022562019</v>
      </c>
      <c r="M323" s="32">
        <v>18444.8</v>
      </c>
      <c r="N323" s="33">
        <f t="shared" ref="N323" si="1486">M323/M336</f>
        <v>0.92966804770113198</v>
      </c>
      <c r="O323" s="32">
        <v>14442.473684210525</v>
      </c>
      <c r="P323" s="33">
        <f t="shared" ref="P323" si="1487">O323/O336</f>
        <v>0.96314079783509454</v>
      </c>
      <c r="Q323" s="32">
        <v>13826.6</v>
      </c>
      <c r="R323" s="33">
        <f t="shared" ref="R323" si="1488">Q323/Q336</f>
        <v>0.96683594535299411</v>
      </c>
      <c r="S323" s="32">
        <v>10984.333333333332</v>
      </c>
      <c r="T323" s="33">
        <f t="shared" ref="T323" si="1489">S323/S336</f>
        <v>0.96725605171475593</v>
      </c>
      <c r="U323" s="32">
        <v>8786.6250000000018</v>
      </c>
      <c r="V323" s="33">
        <f t="shared" ref="V323" si="1490">U323/U336</f>
        <v>0.96185619003682821</v>
      </c>
      <c r="W323" s="105"/>
      <c r="X323" s="106"/>
      <c r="Y323" s="85"/>
      <c r="Z323" s="84"/>
    </row>
    <row r="324" spans="2:26" s="81" customFormat="1" ht="13.5" customHeight="1" x14ac:dyDescent="0.25">
      <c r="B324" s="36"/>
      <c r="C324" s="145" t="s">
        <v>50</v>
      </c>
      <c r="D324" s="146"/>
      <c r="E324" s="32">
        <v>268.11923076923108</v>
      </c>
      <c r="F324" s="33">
        <f t="shared" ref="F324" si="1491">E324/E336</f>
        <v>2.1363034604493829E-2</v>
      </c>
      <c r="G324" s="32">
        <v>190.9</v>
      </c>
      <c r="H324" s="33">
        <f t="shared" ref="H324" si="1492">G324/G336</f>
        <v>1.9586920164575278E-2</v>
      </c>
      <c r="I324" s="32">
        <v>465.71794871794856</v>
      </c>
      <c r="J324" s="33">
        <f t="shared" ref="J324" si="1493">I324/I336</f>
        <v>3.5027394380728848E-2</v>
      </c>
      <c r="K324" s="32">
        <v>218.03571428571431</v>
      </c>
      <c r="L324" s="33">
        <f t="shared" ref="L324" si="1494">K324/K336</f>
        <v>1.7321556755407138E-2</v>
      </c>
      <c r="M324" s="32">
        <v>277.39999999999998</v>
      </c>
      <c r="N324" s="33">
        <f t="shared" ref="N324" si="1495">M324/M336</f>
        <v>1.3981713894013164E-2</v>
      </c>
      <c r="O324" s="32">
        <v>304.78947368421046</v>
      </c>
      <c r="P324" s="33">
        <f t="shared" ref="P324" si="1496">O324/O336</f>
        <v>2.0325823904867701E-2</v>
      </c>
      <c r="Q324" s="32">
        <v>280.90000000000003</v>
      </c>
      <c r="R324" s="33">
        <f t="shared" ref="R324" si="1497">Q324/Q336</f>
        <v>1.9642154763257494E-2</v>
      </c>
      <c r="S324" s="32">
        <v>234.46153846153845</v>
      </c>
      <c r="T324" s="33">
        <f t="shared" ref="T324" si="1498">S324/S336</f>
        <v>2.0646163502983806E-2</v>
      </c>
      <c r="U324" s="32">
        <v>157.10714285714283</v>
      </c>
      <c r="V324" s="33">
        <f t="shared" ref="V324" si="1499">U324/U336</f>
        <v>1.7198239125505305E-2</v>
      </c>
      <c r="W324" s="105"/>
      <c r="X324" s="106"/>
      <c r="Y324" s="85"/>
      <c r="Z324" s="84"/>
    </row>
    <row r="325" spans="2:26" s="81" customFormat="1" ht="13.5" customHeight="1" x14ac:dyDescent="0.25">
      <c r="B325" s="36"/>
      <c r="C325" s="145" t="s">
        <v>51</v>
      </c>
      <c r="D325" s="146"/>
      <c r="E325" s="32">
        <v>57.31538461538463</v>
      </c>
      <c r="F325" s="33">
        <f t="shared" ref="F325" si="1500">E325/E336</f>
        <v>4.5667389892006536E-3</v>
      </c>
      <c r="G325" s="32">
        <v>8.2999999999999989</v>
      </c>
      <c r="H325" s="33">
        <f t="shared" ref="H325" si="1501">G325/G336</f>
        <v>8.5160522454675106E-4</v>
      </c>
      <c r="I325" s="32">
        <v>34.076923076923073</v>
      </c>
      <c r="J325" s="33">
        <f t="shared" ref="J325" si="1502">I325/I336</f>
        <v>2.5629800766386965E-3</v>
      </c>
      <c r="K325" s="32">
        <v>39.035714285714285</v>
      </c>
      <c r="L325" s="33">
        <f t="shared" ref="L325" si="1503">K325/K336</f>
        <v>3.1011403003538083E-3</v>
      </c>
      <c r="M325" s="32">
        <v>22.799999999999997</v>
      </c>
      <c r="N325" s="33">
        <f t="shared" ref="N325" si="1504">M325/M336</f>
        <v>1.1491819638914929E-3</v>
      </c>
      <c r="O325" s="32">
        <v>13.500000000000007</v>
      </c>
      <c r="P325" s="33">
        <f t="shared" ref="P325" si="1505">O325/O336</f>
        <v>9.0028904016552745E-4</v>
      </c>
      <c r="Q325" s="32">
        <v>95.5</v>
      </c>
      <c r="R325" s="33">
        <f t="shared" ref="R325" si="1506">Q325/Q336</f>
        <v>6.6779130647600235E-3</v>
      </c>
      <c r="S325" s="32">
        <v>116.41025641025644</v>
      </c>
      <c r="T325" s="33">
        <f t="shared" ref="T325" si="1507">S325/S336</f>
        <v>1.0250829210799048E-2</v>
      </c>
      <c r="U325" s="32">
        <v>58.857142857142861</v>
      </c>
      <c r="V325" s="33">
        <f t="shared" ref="V325" si="1508">U325/U336</f>
        <v>6.4429866057814844E-3</v>
      </c>
      <c r="W325" s="105"/>
      <c r="X325" s="106"/>
      <c r="Y325" s="85"/>
      <c r="Z325" s="84"/>
    </row>
    <row r="326" spans="2:26" s="81" customFormat="1" ht="13.5" customHeight="1" x14ac:dyDescent="0.25">
      <c r="B326" s="37"/>
      <c r="C326" s="145" t="s">
        <v>52</v>
      </c>
      <c r="D326" s="146"/>
      <c r="E326" s="32">
        <v>192.80384615384611</v>
      </c>
      <c r="F326" s="33">
        <f t="shared" ref="F326" si="1509">E326/E336</f>
        <v>1.5362102992191614E-2</v>
      </c>
      <c r="G326" s="32">
        <v>0</v>
      </c>
      <c r="H326" s="33">
        <f t="shared" ref="H326" si="1510">G326/G336</f>
        <v>0</v>
      </c>
      <c r="I326" s="32">
        <v>504.51282051282038</v>
      </c>
      <c r="J326" s="33">
        <f t="shared" ref="J326" si="1511">I326/I336</f>
        <v>3.7945218952553039E-2</v>
      </c>
      <c r="K326" s="32">
        <v>146.42857142857142</v>
      </c>
      <c r="L326" s="33">
        <f t="shared" ref="L326" si="1512">K326/K336</f>
        <v>1.1632822718619042E-2</v>
      </c>
      <c r="M326" s="32">
        <v>1095.2</v>
      </c>
      <c r="N326" s="33">
        <f t="shared" ref="N326" si="1513">M326/M336</f>
        <v>5.5201056440963299E-2</v>
      </c>
      <c r="O326" s="32">
        <v>215.42105263157896</v>
      </c>
      <c r="P326" s="33">
        <f t="shared" ref="P326" si="1514">O326/O336</f>
        <v>1.4366015755935681E-2</v>
      </c>
      <c r="Q326" s="32">
        <v>97.874999999999972</v>
      </c>
      <c r="R326" s="33">
        <f t="shared" ref="R326" si="1515">Q326/Q336</f>
        <v>6.8439868189883466E-3</v>
      </c>
      <c r="S326" s="32">
        <v>20.974358974358974</v>
      </c>
      <c r="T326" s="33">
        <f t="shared" ref="T326" si="1516">S326/S336</f>
        <v>1.8469555714611496E-3</v>
      </c>
      <c r="U326" s="32">
        <v>44.321428571428569</v>
      </c>
      <c r="V326" s="33">
        <f t="shared" ref="V326" si="1517">U326/U336</f>
        <v>4.851787850591518E-3</v>
      </c>
      <c r="W326" s="105"/>
      <c r="X326" s="106"/>
      <c r="Y326" s="85"/>
      <c r="Z326" s="84"/>
    </row>
    <row r="327" spans="2:26" s="81" customFormat="1" ht="13.5" customHeight="1" x14ac:dyDescent="0.25">
      <c r="B327" s="31" t="s">
        <v>53</v>
      </c>
      <c r="C327" s="145" t="s">
        <v>54</v>
      </c>
      <c r="D327" s="146"/>
      <c r="E327" s="32">
        <v>9112.3192307692316</v>
      </c>
      <c r="F327" s="33">
        <f t="shared" ref="F327" si="1518">E327/E336</f>
        <v>0.72604561222863728</v>
      </c>
      <c r="G327" s="32">
        <v>4649</v>
      </c>
      <c r="H327" s="33">
        <f t="shared" ref="H327" si="1519">G327/G336</f>
        <v>0.47700152878528268</v>
      </c>
      <c r="I327" s="32">
        <v>10108.512820512819</v>
      </c>
      <c r="J327" s="33">
        <f t="shared" ref="J327" si="1520">I327/I336</f>
        <v>0.76027747296721337</v>
      </c>
      <c r="K327" s="32">
        <v>8209.2857142857138</v>
      </c>
      <c r="L327" s="33">
        <f t="shared" ref="L327" si="1521">K327/K336</f>
        <v>0.65217576343945682</v>
      </c>
      <c r="M327" s="32">
        <v>15560.699999999999</v>
      </c>
      <c r="N327" s="33">
        <f t="shared" ref="N327" si="1522">M327/M336</f>
        <v>0.78430156954062957</v>
      </c>
      <c r="O327" s="32">
        <v>12349.473684210527</v>
      </c>
      <c r="P327" s="33">
        <f t="shared" ref="P327" si="1523">O327/O336</f>
        <v>0.82356265257091332</v>
      </c>
      <c r="Q327" s="32">
        <v>8561.25</v>
      </c>
      <c r="R327" s="33">
        <f t="shared" ref="R327" si="1524">Q327/Q336</f>
        <v>0.59865218037357859</v>
      </c>
      <c r="S327" s="32">
        <v>8561.4358974358965</v>
      </c>
      <c r="T327" s="33">
        <f t="shared" ref="T327" si="1525">S327/S336</f>
        <v>0.75390107272444007</v>
      </c>
      <c r="U327" s="32">
        <v>7096.2142857142853</v>
      </c>
      <c r="V327" s="33">
        <f t="shared" ref="V327" si="1526">U327/U336</f>
        <v>0.77680993971428769</v>
      </c>
      <c r="W327" s="105"/>
      <c r="X327" s="106"/>
      <c r="Y327" s="85"/>
      <c r="Z327" s="84"/>
    </row>
    <row r="328" spans="2:26" s="81" customFormat="1" ht="13.5" customHeight="1" x14ac:dyDescent="0.25">
      <c r="B328" s="36"/>
      <c r="C328" s="145" t="s">
        <v>17</v>
      </c>
      <c r="D328" s="146"/>
      <c r="E328" s="32">
        <v>221.61153846153849</v>
      </c>
      <c r="F328" s="33">
        <f t="shared" ref="F328" si="1527">E328/E336</f>
        <v>1.765742409198446E-2</v>
      </c>
      <c r="G328" s="32">
        <v>134.5</v>
      </c>
      <c r="H328" s="33">
        <f t="shared" ref="H328" si="1528">G328/G336</f>
        <v>1.380010875922145E-2</v>
      </c>
      <c r="I328" s="32">
        <v>243.33333333333326</v>
      </c>
      <c r="J328" s="33">
        <f t="shared" ref="J328" si="1529">I328/I336</f>
        <v>1.8301490539730042E-2</v>
      </c>
      <c r="K328" s="32">
        <v>104.32142857142858</v>
      </c>
      <c r="L328" s="33">
        <f t="shared" ref="L328" si="1530">K328/K336</f>
        <v>8.2876768685576172E-3</v>
      </c>
      <c r="M328" s="32">
        <v>426.5</v>
      </c>
      <c r="N328" s="33">
        <f t="shared" ref="N328" si="1531">M328/M336</f>
        <v>2.1496759105250954E-2</v>
      </c>
      <c r="O328" s="32">
        <v>69.236842105263165</v>
      </c>
      <c r="P328" s="33">
        <f t="shared" ref="P328" si="1532">O328/O336</f>
        <v>4.6172718609658906E-3</v>
      </c>
      <c r="Q328" s="32">
        <v>126.375</v>
      </c>
      <c r="R328" s="33">
        <f t="shared" ref="R328" si="1533">Q328/Q336</f>
        <v>8.8368718697282508E-3</v>
      </c>
      <c r="S328" s="32">
        <v>332.74358974358967</v>
      </c>
      <c r="T328" s="33">
        <f t="shared" ref="T328" si="1534">S328/S336</f>
        <v>2.9300663142850042E-2</v>
      </c>
      <c r="U328" s="32">
        <v>338.125</v>
      </c>
      <c r="V328" s="33">
        <f t="shared" ref="V328" si="1535">U328/U336</f>
        <v>3.7013941559609347E-2</v>
      </c>
      <c r="W328" s="105"/>
      <c r="X328" s="106"/>
      <c r="Y328" s="85"/>
      <c r="Z328" s="84"/>
    </row>
    <row r="329" spans="2:26" s="81" customFormat="1" ht="13.5" customHeight="1" x14ac:dyDescent="0.25">
      <c r="B329" s="36"/>
      <c r="C329" s="145" t="s">
        <v>55</v>
      </c>
      <c r="D329" s="146"/>
      <c r="E329" s="38">
        <v>-23.6076923076923</v>
      </c>
      <c r="F329" s="33">
        <f t="shared" ref="F329" si="1536">E329/E336</f>
        <v>-1.8809987864523952E-3</v>
      </c>
      <c r="G329" s="38">
        <v>0</v>
      </c>
      <c r="H329" s="33">
        <f t="shared" ref="H329" si="1537">G329/G336</f>
        <v>0</v>
      </c>
      <c r="I329" s="38">
        <v>-1.6153846153846152</v>
      </c>
      <c r="J329" s="33">
        <f t="shared" ref="J329" si="1538">I329/I336</f>
        <v>-1.2149566954720684E-4</v>
      </c>
      <c r="K329" s="38">
        <v>-3.5714285714285712E-2</v>
      </c>
      <c r="L329" s="33">
        <f t="shared" ref="L329" si="1539">K329/K336</f>
        <v>-2.8372738338095223E-6</v>
      </c>
      <c r="M329" s="38">
        <v>0</v>
      </c>
      <c r="N329" s="33">
        <f t="shared" ref="N329" si="1540">M329/M336</f>
        <v>0</v>
      </c>
      <c r="O329" s="38">
        <v>-6.0263157894736832</v>
      </c>
      <c r="P329" s="33">
        <f t="shared" ref="P329" si="1541">O329/O336</f>
        <v>-4.0188341169182388E-4</v>
      </c>
      <c r="Q329" s="38">
        <v>-6.2250000000000014</v>
      </c>
      <c r="R329" s="33">
        <f t="shared" ref="R329" si="1542">Q329/Q336</f>
        <v>-4.3528805055634718E-4</v>
      </c>
      <c r="S329" s="38">
        <v>-36.974358974358971</v>
      </c>
      <c r="T329" s="33">
        <f t="shared" ref="T329" si="1543">S329/S336</f>
        <v>-3.2558801149718554E-3</v>
      </c>
      <c r="U329" s="38">
        <v>-74.178571428571445</v>
      </c>
      <c r="V329" s="33">
        <f t="shared" ref="V329" si="1544">U329/U336</f>
        <v>-8.1201961044952333E-3</v>
      </c>
      <c r="W329" s="105"/>
      <c r="X329" s="106"/>
      <c r="Y329" s="85"/>
      <c r="Z329" s="84"/>
    </row>
    <row r="330" spans="2:26" s="81" customFormat="1" ht="13.5" customHeight="1" x14ac:dyDescent="0.25">
      <c r="B330" s="36"/>
      <c r="C330" s="145" t="s">
        <v>56</v>
      </c>
      <c r="D330" s="146"/>
      <c r="E330" s="39">
        <v>116.96153846153844</v>
      </c>
      <c r="F330" s="33">
        <f t="shared" ref="F330" si="1545">E330/E336</f>
        <v>9.3191875360080396E-3</v>
      </c>
      <c r="G330" s="39">
        <v>36.5</v>
      </c>
      <c r="H330" s="33">
        <f t="shared" ref="H330" si="1546">G330/G336</f>
        <v>3.7450109272236646E-3</v>
      </c>
      <c r="I330" s="39">
        <v>192.30769230769238</v>
      </c>
      <c r="J330" s="33">
        <f t="shared" ref="J330" si="1547">I330/I336</f>
        <v>1.4463770184191297E-2</v>
      </c>
      <c r="K330" s="39">
        <v>143.60714285714286</v>
      </c>
      <c r="L330" s="33">
        <f t="shared" ref="L330" si="1548">K330/K336</f>
        <v>1.1408678085748091E-2</v>
      </c>
      <c r="M330" s="39">
        <v>63.5</v>
      </c>
      <c r="N330" s="33">
        <f t="shared" ref="N330" si="1549">M330/M336</f>
        <v>3.2005725748732372E-3</v>
      </c>
      <c r="O330" s="39">
        <v>99.789473684210506</v>
      </c>
      <c r="P330" s="33">
        <f t="shared" ref="P330" si="1550">O330/O336</f>
        <v>6.654768109761555E-3</v>
      </c>
      <c r="Q330" s="39">
        <v>241.5500000000001</v>
      </c>
      <c r="R330" s="33">
        <f t="shared" ref="R330" si="1551">Q330/Q336</f>
        <v>1.6890574877411354E-2</v>
      </c>
      <c r="S330" s="39">
        <v>11.410256410256409</v>
      </c>
      <c r="T330" s="33">
        <f t="shared" ref="T330" si="1552">S330/S336</f>
        <v>1.0047618940100386E-3</v>
      </c>
      <c r="U330" s="39">
        <v>71.25</v>
      </c>
      <c r="V330" s="33">
        <f t="shared" ref="V330" si="1553">U330/U336</f>
        <v>7.7996106059065899E-3</v>
      </c>
      <c r="W330" s="105"/>
      <c r="X330" s="106"/>
      <c r="Y330" s="85"/>
      <c r="Z330" s="84"/>
    </row>
    <row r="331" spans="2:26" s="81" customFormat="1" ht="13.5" customHeight="1" x14ac:dyDescent="0.25">
      <c r="B331" s="37"/>
      <c r="C331" s="145" t="s">
        <v>57</v>
      </c>
      <c r="D331" s="146"/>
      <c r="E331" s="39">
        <v>2285.2346153846138</v>
      </c>
      <c r="F331" s="33">
        <f t="shared" ref="F331" si="1554">E331/E336</f>
        <v>0.18208147930227128</v>
      </c>
      <c r="G331" s="39">
        <v>1209.5</v>
      </c>
      <c r="H331" s="33">
        <f t="shared" ref="H331" si="1555">G331/G336</f>
        <v>0.12409837579389102</v>
      </c>
      <c r="I331" s="39">
        <v>3013.8974358974351</v>
      </c>
      <c r="J331" s="33">
        <f t="shared" ref="J331" si="1556">I331/I336</f>
        <v>0.22668006333202831</v>
      </c>
      <c r="K331" s="39">
        <v>2254.6428571428569</v>
      </c>
      <c r="L331" s="33">
        <f t="shared" ref="L331" si="1557">K331/K336</f>
        <v>0.17911709712839513</v>
      </c>
      <c r="M331" s="39">
        <v>2697.2</v>
      </c>
      <c r="N331" s="33">
        <f t="shared" ref="N331" si="1558">M331/M336</f>
        <v>0.13594621021965503</v>
      </c>
      <c r="O331" s="39">
        <v>2864.6052631578946</v>
      </c>
      <c r="P331" s="33">
        <f t="shared" ref="P331" si="1559">O331/O336</f>
        <v>0.19103501650529908</v>
      </c>
      <c r="Q331" s="39">
        <v>1758.7249999999995</v>
      </c>
      <c r="R331" s="33">
        <f t="shared" ref="R331" si="1560">Q331/Q336</f>
        <v>0.12298023722324679</v>
      </c>
      <c r="S331" s="39">
        <v>2065.128205128206</v>
      </c>
      <c r="T331" s="33">
        <f t="shared" ref="T331" si="1561">S331/S336</f>
        <v>0.18185061335633382</v>
      </c>
      <c r="U331" s="39">
        <v>2047.8214285714294</v>
      </c>
      <c r="V331" s="33">
        <f t="shared" ref="V331" si="1562">U331/U336</f>
        <v>0.22417136467773341</v>
      </c>
      <c r="W331" s="105"/>
      <c r="X331" s="106"/>
      <c r="Y331" s="85"/>
      <c r="Z331" s="84"/>
    </row>
    <row r="332" spans="2:26" s="81" customFormat="1" ht="13.5" customHeight="1" x14ac:dyDescent="0.25">
      <c r="B332" s="31" t="s">
        <v>58</v>
      </c>
      <c r="C332" s="145" t="s">
        <v>59</v>
      </c>
      <c r="D332" s="146"/>
      <c r="E332" s="39">
        <v>0</v>
      </c>
      <c r="F332" s="33">
        <f t="shared" ref="F332" si="1563">E332/E336</f>
        <v>0</v>
      </c>
      <c r="G332" s="39">
        <v>0</v>
      </c>
      <c r="H332" s="33">
        <f t="shared" ref="H332" si="1564">G332/G336</f>
        <v>0</v>
      </c>
      <c r="I332" s="39">
        <v>0</v>
      </c>
      <c r="J332" s="33">
        <f t="shared" ref="J332" si="1565">I332/I336</f>
        <v>0</v>
      </c>
      <c r="K332" s="39">
        <v>0</v>
      </c>
      <c r="L332" s="33">
        <f t="shared" ref="L332" si="1566">K332/K336</f>
        <v>0</v>
      </c>
      <c r="M332" s="39">
        <v>0</v>
      </c>
      <c r="N332" s="33">
        <f t="shared" ref="N332" si="1567">M332/M336</f>
        <v>0</v>
      </c>
      <c r="O332" s="39">
        <v>0</v>
      </c>
      <c r="P332" s="33">
        <f t="shared" ref="P332" si="1568">O332/O336</f>
        <v>0</v>
      </c>
      <c r="Q332" s="39">
        <v>0</v>
      </c>
      <c r="R332" s="33">
        <f t="shared" ref="R332" si="1569">Q332/Q336</f>
        <v>0</v>
      </c>
      <c r="S332" s="39">
        <v>0</v>
      </c>
      <c r="T332" s="33">
        <f t="shared" ref="T332" si="1570">S332/S336</f>
        <v>0</v>
      </c>
      <c r="U332" s="39">
        <v>0</v>
      </c>
      <c r="V332" s="33">
        <f t="shared" ref="V332" si="1571">U332/U336</f>
        <v>0</v>
      </c>
      <c r="W332" s="105"/>
      <c r="X332" s="106"/>
      <c r="Y332" s="85"/>
      <c r="Z332" s="84"/>
    </row>
    <row r="333" spans="2:26" s="81" customFormat="1" ht="13.5" customHeight="1" x14ac:dyDescent="0.25">
      <c r="B333" s="41" t="s">
        <v>60</v>
      </c>
      <c r="C333" s="145" t="s">
        <v>24</v>
      </c>
      <c r="D333" s="146"/>
      <c r="E333" s="39">
        <v>15.192307692307699</v>
      </c>
      <c r="F333" s="33">
        <f t="shared" ref="F333" si="1572">E333/E336</f>
        <v>1.2104830900109102E-3</v>
      </c>
      <c r="G333" s="39">
        <v>0</v>
      </c>
      <c r="H333" s="33">
        <f t="shared" ref="H333" si="1573">G333/G336</f>
        <v>0</v>
      </c>
      <c r="I333" s="39">
        <v>7.717948717948719</v>
      </c>
      <c r="J333" s="33">
        <f t="shared" ref="J333" si="1574">I333/I336</f>
        <v>5.8047931005887718E-4</v>
      </c>
      <c r="K333" s="39">
        <v>7.8571428571428541</v>
      </c>
      <c r="L333" s="33">
        <f t="shared" ref="L333" si="1575">K333/K336</f>
        <v>6.2420024343809476E-4</v>
      </c>
      <c r="M333" s="39">
        <v>0</v>
      </c>
      <c r="N333" s="33">
        <f t="shared" ref="N333" si="1576">M333/M336</f>
        <v>0</v>
      </c>
      <c r="O333" s="39">
        <v>7.1052631578947372</v>
      </c>
      <c r="P333" s="33">
        <f t="shared" ref="P333" si="1577">O333/O336</f>
        <v>4.7383633692922475E-4</v>
      </c>
      <c r="Q333" s="39">
        <v>15.750000000000007</v>
      </c>
      <c r="R333" s="33">
        <f t="shared" ref="R333" si="1578">Q333/Q336</f>
        <v>1.1013312122509992E-3</v>
      </c>
      <c r="S333" s="39">
        <v>31.53846153846154</v>
      </c>
      <c r="T333" s="33">
        <f t="shared" ref="T333" si="1579">S333/S336</f>
        <v>2.7772070328816799E-3</v>
      </c>
      <c r="U333" s="39">
        <v>23.19642857142858</v>
      </c>
      <c r="V333" s="33">
        <f t="shared" ref="V333" si="1580">U333/U336</f>
        <v>2.5392717235771089E-3</v>
      </c>
      <c r="W333" s="105"/>
      <c r="X333" s="106"/>
      <c r="Y333" s="85"/>
      <c r="Z333" s="84"/>
    </row>
    <row r="334" spans="2:26" s="81" customFormat="1" ht="13.5" customHeight="1" x14ac:dyDescent="0.25">
      <c r="B334" s="31" t="s">
        <v>61</v>
      </c>
      <c r="C334" s="145" t="s">
        <v>62</v>
      </c>
      <c r="D334" s="146"/>
      <c r="E334" s="39">
        <v>21.765384615384608</v>
      </c>
      <c r="F334" s="33">
        <f t="shared" ref="F334" si="1581">E334/E336</f>
        <v>1.7342085585751229E-3</v>
      </c>
      <c r="G334" s="39">
        <v>0</v>
      </c>
      <c r="H334" s="33">
        <f t="shared" ref="H334" si="1582">G334/G336</f>
        <v>0</v>
      </c>
      <c r="I334" s="39">
        <v>0</v>
      </c>
      <c r="J334" s="33">
        <f t="shared" ref="J334" si="1583">I334/I336</f>
        <v>0</v>
      </c>
      <c r="K334" s="39">
        <v>0</v>
      </c>
      <c r="L334" s="33">
        <f t="shared" ref="L334" si="1584">K334/K336</f>
        <v>0</v>
      </c>
      <c r="M334" s="39">
        <v>0</v>
      </c>
      <c r="N334" s="33">
        <f t="shared" ref="N334" si="1585">M334/M336</f>
        <v>0</v>
      </c>
      <c r="O334" s="39">
        <v>18.999999999999996</v>
      </c>
      <c r="P334" s="33">
        <f t="shared" ref="P334" si="1586">O334/O336</f>
        <v>1.2670734639366674E-3</v>
      </c>
      <c r="Q334" s="39">
        <v>0</v>
      </c>
      <c r="R334" s="33">
        <f t="shared" ref="R334" si="1587">Q334/Q336</f>
        <v>0</v>
      </c>
      <c r="S334" s="39">
        <v>0</v>
      </c>
      <c r="T334" s="33">
        <f t="shared" ref="T334" si="1588">S334/S336</f>
        <v>0</v>
      </c>
      <c r="U334" s="39">
        <v>88.160714285714263</v>
      </c>
      <c r="V334" s="33">
        <f t="shared" ref="V334" si="1589">U334/U336</f>
        <v>9.6507963812934392E-3</v>
      </c>
      <c r="W334" s="105"/>
      <c r="X334" s="106"/>
      <c r="Y334" s="85"/>
      <c r="Z334" s="84"/>
    </row>
    <row r="335" spans="2:26" s="81" customFormat="1" ht="13.5" customHeight="1" x14ac:dyDescent="0.25">
      <c r="B335" s="41" t="s">
        <v>63</v>
      </c>
      <c r="C335" s="145" t="s">
        <v>64</v>
      </c>
      <c r="D335" s="146"/>
      <c r="E335" s="39">
        <v>30.07692307692308</v>
      </c>
      <c r="F335" s="33">
        <f t="shared" ref="F335" si="1590">E335/E336</f>
        <v>2.3964500668064086E-3</v>
      </c>
      <c r="G335" s="39">
        <v>15.3</v>
      </c>
      <c r="H335" s="33">
        <f t="shared" ref="H335" si="1591">G335/G336</f>
        <v>1.5698264982608786E-3</v>
      </c>
      <c r="I335" s="39">
        <v>0</v>
      </c>
      <c r="J335" s="33">
        <f t="shared" ref="J335" si="1592">I335/I336</f>
        <v>0</v>
      </c>
      <c r="K335" s="39">
        <v>0</v>
      </c>
      <c r="L335" s="33">
        <f t="shared" ref="L335" si="1593">K335/K336</f>
        <v>0</v>
      </c>
      <c r="M335" s="39">
        <v>0</v>
      </c>
      <c r="N335" s="33">
        <f t="shared" ref="N335" si="1594">M335/M336</f>
        <v>0</v>
      </c>
      <c r="O335" s="39">
        <v>21.631578947368425</v>
      </c>
      <c r="P335" s="33">
        <f t="shared" ref="P335" si="1595">O335/O336</f>
        <v>1.4425684035400844E-3</v>
      </c>
      <c r="Q335" s="39">
        <v>46.150000000000006</v>
      </c>
      <c r="R335" s="33">
        <f t="shared" ref="R335" si="1596">Q335/Q336</f>
        <v>3.2270752663735615E-3</v>
      </c>
      <c r="S335" s="39">
        <v>0</v>
      </c>
      <c r="T335" s="33">
        <f t="shared" ref="T335" si="1597">S335/S336</f>
        <v>0</v>
      </c>
      <c r="U335" s="39">
        <v>89.267857142857167</v>
      </c>
      <c r="V335" s="33">
        <f t="shared" ref="V335" si="1598">U335/U336</f>
        <v>9.7719933380769567E-3</v>
      </c>
      <c r="W335" s="105"/>
      <c r="X335" s="106"/>
      <c r="Y335" s="85"/>
      <c r="Z335" s="84"/>
    </row>
    <row r="336" spans="2:26" s="81" customFormat="1" ht="13.5" customHeight="1" x14ac:dyDescent="0.25">
      <c r="B336" s="147" t="s">
        <v>65</v>
      </c>
      <c r="C336" s="148"/>
      <c r="D336" s="149"/>
      <c r="E336" s="42">
        <f t="shared" ref="E336" si="1599">SUM(E323:E326,E332,E334)</f>
        <v>12550.615384615385</v>
      </c>
      <c r="F336" s="33">
        <f t="shared" ref="F336" si="1600">E336/E336</f>
        <v>1</v>
      </c>
      <c r="G336" s="42">
        <f t="shared" ref="G336" si="1601">SUM(G323:G326,G332,G334)</f>
        <v>9746.2999999999993</v>
      </c>
      <c r="H336" s="33">
        <f t="shared" ref="H336" si="1602">G336/G336</f>
        <v>1</v>
      </c>
      <c r="I336" s="42">
        <f t="shared" ref="I336" si="1603">SUM(I323:I326,I332,I334)</f>
        <v>13295.820512820514</v>
      </c>
      <c r="J336" s="33">
        <f t="shared" ref="J336" si="1604">I336/I336</f>
        <v>1</v>
      </c>
      <c r="K336" s="42">
        <f t="shared" ref="K336" si="1605">SUM(K323:K326,K332,K334)</f>
        <v>12587.535714285714</v>
      </c>
      <c r="L336" s="33">
        <f t="shared" ref="L336" si="1606">K336/K336</f>
        <v>1</v>
      </c>
      <c r="M336" s="42">
        <f t="shared" ref="M336" si="1607">SUM(M323:M326,M332,M334)</f>
        <v>19840.2</v>
      </c>
      <c r="N336" s="33">
        <f t="shared" ref="N336" si="1608">M336/M336</f>
        <v>1</v>
      </c>
      <c r="O336" s="42">
        <f t="shared" ref="O336" si="1609">SUM(O323:O326,O332,O334)</f>
        <v>14995.184210526313</v>
      </c>
      <c r="P336" s="33">
        <f t="shared" ref="P336" si="1610">O336/O336</f>
        <v>1</v>
      </c>
      <c r="Q336" s="42">
        <f t="shared" ref="Q336" si="1611">SUM(Q323:Q326,Q332,Q334)</f>
        <v>14300.875</v>
      </c>
      <c r="R336" s="33">
        <f t="shared" ref="R336" si="1612">Q336/Q336</f>
        <v>1</v>
      </c>
      <c r="S336" s="42">
        <f t="shared" ref="S336" si="1613">SUM(S323:S326,S332,S334)</f>
        <v>11356.179487179486</v>
      </c>
      <c r="T336" s="33">
        <f t="shared" ref="T336" si="1614">S336/S336</f>
        <v>1</v>
      </c>
      <c r="U336" s="42">
        <f t="shared" ref="U336" si="1615">SUM(U323:U326,U332,U334)</f>
        <v>9135.0714285714312</v>
      </c>
      <c r="V336" s="33">
        <f t="shared" ref="V336" si="1616">U336/U336</f>
        <v>1</v>
      </c>
      <c r="W336" s="105"/>
      <c r="X336" s="106"/>
      <c r="Y336" s="85"/>
      <c r="Z336" s="84"/>
    </row>
    <row r="337" spans="2:29" s="81" customFormat="1" ht="13.5" customHeight="1" x14ac:dyDescent="0.25">
      <c r="B337" s="147" t="s">
        <v>66</v>
      </c>
      <c r="C337" s="148"/>
      <c r="D337" s="149"/>
      <c r="E337" s="42">
        <f t="shared" ref="E337" si="1617">SUM(E327:E331,E333,E335)</f>
        <v>11757.788461538463</v>
      </c>
      <c r="F337" s="33">
        <f t="shared" ref="F337" si="1618">E337/E336</f>
        <v>0.93682963752926618</v>
      </c>
      <c r="G337" s="42">
        <f t="shared" ref="G337" si="1619">SUM(G327:G331,G333,G335)</f>
        <v>6044.8</v>
      </c>
      <c r="H337" s="33">
        <f t="shared" ref="H337" si="1620">G337/G336</f>
        <v>0.62021485076387972</v>
      </c>
      <c r="I337" s="42">
        <f t="shared" ref="I337" si="1621">SUM(I327:I331,I333,I335)</f>
        <v>13564.153846153846</v>
      </c>
      <c r="J337" s="33">
        <f t="shared" ref="J337" si="1622">I337/I336</f>
        <v>1.0201817806636748</v>
      </c>
      <c r="K337" s="42">
        <f t="shared" ref="K337" si="1623">SUM(K327:K331,K333,K335)</f>
        <v>10719.678571428572</v>
      </c>
      <c r="L337" s="33">
        <f t="shared" ref="L337" si="1624">K337/K336</f>
        <v>0.85161057849176214</v>
      </c>
      <c r="M337" s="42">
        <f t="shared" ref="M337" si="1625">SUM(M327:M331,M333,M335)</f>
        <v>18747.899999999998</v>
      </c>
      <c r="N337" s="33">
        <f t="shared" ref="N337" si="1626">M337/M336</f>
        <v>0.94494511144040871</v>
      </c>
      <c r="O337" s="42">
        <f t="shared" ref="O337" si="1627">SUM(O327:O331,O333,O335)</f>
        <v>15405.815789473685</v>
      </c>
      <c r="P337" s="33">
        <f t="shared" ref="P337" si="1628">O337/O336</f>
        <v>1.0273842303757175</v>
      </c>
      <c r="Q337" s="42">
        <f t="shared" ref="Q337" si="1629">SUM(Q327:Q331,Q333,Q335)</f>
        <v>10743.574999999999</v>
      </c>
      <c r="R337" s="33">
        <f t="shared" ref="R337" si="1630">Q337/Q336</f>
        <v>0.75125298277203312</v>
      </c>
      <c r="S337" s="42">
        <f t="shared" ref="S337" si="1631">SUM(S327:S331,S333,S335)</f>
        <v>10965.282051282051</v>
      </c>
      <c r="T337" s="33">
        <f t="shared" ref="T337" si="1632">S337/S336</f>
        <v>0.96557843803554377</v>
      </c>
      <c r="U337" s="42">
        <f t="shared" ref="U337" si="1633">SUM(U327:U331,U333,U335)</f>
        <v>9591.6964285714294</v>
      </c>
      <c r="V337" s="33">
        <f t="shared" ref="V337" si="1634">U337/U336</f>
        <v>1.0499859255146959</v>
      </c>
      <c r="W337" s="105"/>
      <c r="X337" s="106"/>
      <c r="Y337" s="85"/>
      <c r="Z337" s="84"/>
    </row>
    <row r="338" spans="2:29" s="81" customFormat="1" ht="13.5" customHeight="1" x14ac:dyDescent="0.25">
      <c r="B338" s="147" t="s">
        <v>67</v>
      </c>
      <c r="C338" s="148"/>
      <c r="D338" s="149"/>
      <c r="E338" s="42">
        <f t="shared" ref="E338" si="1635">E336-E337</f>
        <v>792.82692307692196</v>
      </c>
      <c r="F338" s="33">
        <f t="shared" ref="F338" si="1636">E338/E336</f>
        <v>6.3170362470733807E-2</v>
      </c>
      <c r="G338" s="42">
        <f t="shared" ref="G338" si="1637">G336-G337</f>
        <v>3701.4999999999991</v>
      </c>
      <c r="H338" s="33">
        <f t="shared" ref="H338" si="1638">G338/G336</f>
        <v>0.37978514923612033</v>
      </c>
      <c r="I338" s="42">
        <f t="shared" ref="I338" si="1639">I336-I337</f>
        <v>-268.33333333333212</v>
      </c>
      <c r="J338" s="33">
        <f t="shared" ref="J338" si="1640">I338/I336</f>
        <v>-2.0181780663674823E-2</v>
      </c>
      <c r="K338" s="42">
        <f t="shared" ref="K338" si="1641">K336-K337</f>
        <v>1867.8571428571413</v>
      </c>
      <c r="L338" s="33">
        <f t="shared" ref="L338" si="1642">K338/K336</f>
        <v>0.14838942150823792</v>
      </c>
      <c r="M338" s="42">
        <f t="shared" ref="M338" si="1643">M336-M337</f>
        <v>1092.3000000000029</v>
      </c>
      <c r="N338" s="33">
        <f t="shared" ref="N338" si="1644">M338/M336</f>
        <v>5.5054888559591279E-2</v>
      </c>
      <c r="O338" s="42">
        <f t="shared" ref="O338" si="1645">O336-O337</f>
        <v>-410.63157894737196</v>
      </c>
      <c r="P338" s="33">
        <f t="shared" ref="P338" si="1646">O338/O336</f>
        <v>-2.7384230375717359E-2</v>
      </c>
      <c r="Q338" s="42">
        <f t="shared" ref="Q338" si="1647">Q336-Q337</f>
        <v>3557.3000000000011</v>
      </c>
      <c r="R338" s="33">
        <f t="shared" ref="R338" si="1648">Q338/Q336</f>
        <v>0.24874701722796691</v>
      </c>
      <c r="S338" s="42">
        <f t="shared" ref="S338" si="1649">S336-S337</f>
        <v>390.89743589743557</v>
      </c>
      <c r="T338" s="33">
        <f t="shared" ref="T338" si="1650">S338/S336</f>
        <v>3.442156196445624E-2</v>
      </c>
      <c r="U338" s="42">
        <f t="shared" ref="U338" si="1651">U336-U337</f>
        <v>-456.62499999999818</v>
      </c>
      <c r="V338" s="33">
        <f t="shared" ref="V338" si="1652">U338/U336</f>
        <v>-4.9985925514695898E-2</v>
      </c>
      <c r="W338" s="105"/>
      <c r="X338" s="106"/>
      <c r="Y338" s="85"/>
      <c r="Z338" s="84"/>
    </row>
    <row r="339" spans="2:29" s="81" customFormat="1" ht="13.5" customHeight="1" x14ac:dyDescent="0.25">
      <c r="B339" s="147" t="s">
        <v>68</v>
      </c>
      <c r="C339" s="148"/>
      <c r="D339" s="149"/>
      <c r="E339" s="42">
        <v>260</v>
      </c>
      <c r="F339" s="43"/>
      <c r="G339" s="42">
        <v>10</v>
      </c>
      <c r="H339" s="43"/>
      <c r="I339" s="42">
        <v>39</v>
      </c>
      <c r="J339" s="43"/>
      <c r="K339" s="42">
        <v>28</v>
      </c>
      <c r="L339" s="43"/>
      <c r="M339" s="42">
        <v>10</v>
      </c>
      <c r="N339" s="43"/>
      <c r="O339" s="42">
        <v>38</v>
      </c>
      <c r="P339" s="43"/>
      <c r="Q339" s="42">
        <v>40</v>
      </c>
      <c r="R339" s="43"/>
      <c r="S339" s="42">
        <v>39</v>
      </c>
      <c r="T339" s="43"/>
      <c r="U339" s="42">
        <v>56</v>
      </c>
      <c r="V339" s="43"/>
      <c r="W339" s="105"/>
      <c r="X339" s="106"/>
      <c r="Y339" s="85"/>
      <c r="Z339" s="84"/>
    </row>
    <row r="340" spans="2:29" s="81" customFormat="1" ht="13.5" customHeight="1" x14ac:dyDescent="0.25">
      <c r="B340" s="45"/>
      <c r="C340" s="46"/>
      <c r="D340" s="47"/>
      <c r="E340" s="48"/>
      <c r="F340" s="49"/>
      <c r="G340" s="48"/>
      <c r="H340" s="49"/>
      <c r="I340" s="48"/>
      <c r="J340" s="49"/>
      <c r="K340" s="48"/>
      <c r="L340" s="49"/>
      <c r="M340" s="48"/>
      <c r="N340" s="49"/>
      <c r="O340" s="48"/>
      <c r="P340" s="49"/>
      <c r="Q340" s="48"/>
      <c r="R340" s="49"/>
      <c r="S340" s="48"/>
      <c r="T340" s="49"/>
      <c r="U340" s="48"/>
      <c r="V340" s="49"/>
      <c r="W340" s="105"/>
      <c r="X340" s="106"/>
      <c r="Y340" s="85"/>
      <c r="Z340" s="84"/>
    </row>
    <row r="341" spans="2:29" s="81" customFormat="1" ht="13.5" customHeight="1" x14ac:dyDescent="0.25">
      <c r="B341" s="54" t="s">
        <v>33</v>
      </c>
      <c r="C341" s="55"/>
      <c r="D341" s="56"/>
      <c r="E341" s="53">
        <v>98.407692307692301</v>
      </c>
      <c r="F341" s="43"/>
      <c r="G341" s="53">
        <v>179.8</v>
      </c>
      <c r="H341" s="43"/>
      <c r="I341" s="53">
        <v>79.025641025641008</v>
      </c>
      <c r="J341" s="43"/>
      <c r="K341" s="53">
        <v>119.53571428571429</v>
      </c>
      <c r="L341" s="43"/>
      <c r="M341" s="53">
        <v>90.8</v>
      </c>
      <c r="N341" s="43"/>
      <c r="O341" s="53">
        <v>126.9736842105263</v>
      </c>
      <c r="P341" s="43"/>
      <c r="Q341" s="53">
        <v>92.47499999999998</v>
      </c>
      <c r="R341" s="43"/>
      <c r="S341" s="53">
        <v>102.43589743589745</v>
      </c>
      <c r="T341" s="43"/>
      <c r="U341" s="53">
        <v>70.214285714285722</v>
      </c>
      <c r="V341" s="43"/>
      <c r="W341" s="108"/>
      <c r="X341" s="109"/>
      <c r="Y341" s="98"/>
      <c r="Z341" s="99"/>
      <c r="AA341" s="111"/>
      <c r="AB341" s="111"/>
      <c r="AC341" s="111"/>
    </row>
    <row r="342" spans="2:29" ht="13.5" customHeight="1" x14ac:dyDescent="0.25">
      <c r="B342" s="54" t="s">
        <v>34</v>
      </c>
      <c r="C342" s="55"/>
      <c r="D342" s="56"/>
      <c r="E342" s="53">
        <f>E336/E341</f>
        <v>127.53693426092396</v>
      </c>
      <c r="F342" s="43"/>
      <c r="G342" s="53">
        <f>G336/G341</f>
        <v>54.206340378197993</v>
      </c>
      <c r="H342" s="43"/>
      <c r="I342" s="53">
        <f>I336/I341</f>
        <v>168.24691758598317</v>
      </c>
      <c r="J342" s="43"/>
      <c r="K342" s="53">
        <f>K336/K341</f>
        <v>105.30355542276665</v>
      </c>
      <c r="L342" s="43"/>
      <c r="M342" s="53">
        <f>M336/M341</f>
        <v>218.50440528634363</v>
      </c>
      <c r="N342" s="43"/>
      <c r="O342" s="53">
        <f>O336/O341</f>
        <v>118.09678756476683</v>
      </c>
      <c r="P342" s="43"/>
      <c r="Q342" s="53">
        <f>Q336/Q341</f>
        <v>154.64585022979188</v>
      </c>
      <c r="R342" s="43"/>
      <c r="S342" s="53">
        <f>S336/S341</f>
        <v>110.86132665832288</v>
      </c>
      <c r="T342" s="43"/>
      <c r="U342" s="53">
        <f>U336/U341</f>
        <v>130.10274669379453</v>
      </c>
      <c r="V342" s="43"/>
    </row>
    <row r="343" spans="2:29" ht="13.5" customHeight="1" x14ac:dyDescent="0.25">
      <c r="B343" s="54" t="s">
        <v>35</v>
      </c>
      <c r="C343" s="55"/>
      <c r="D343" s="56"/>
      <c r="E343" s="53">
        <f>E337/E341</f>
        <v>119.48037989525524</v>
      </c>
      <c r="F343" s="43"/>
      <c r="G343" s="53">
        <f>G337/G341</f>
        <v>33.619577308120135</v>
      </c>
      <c r="H343" s="43"/>
      <c r="I343" s="53">
        <f>I337/I341</f>
        <v>171.64243997404287</v>
      </c>
      <c r="J343" s="43"/>
      <c r="K343" s="53">
        <f>K337/K341</f>
        <v>89.677621750821629</v>
      </c>
      <c r="L343" s="43"/>
      <c r="M343" s="53">
        <f>M337/M341</f>
        <v>206.47466960352421</v>
      </c>
      <c r="N343" s="43"/>
      <c r="O343" s="53">
        <f>O337/O341</f>
        <v>121.33077720207255</v>
      </c>
      <c r="P343" s="43"/>
      <c r="Q343" s="53">
        <f>Q337/Q341</f>
        <v>116.17815625844824</v>
      </c>
      <c r="R343" s="43"/>
      <c r="S343" s="53">
        <f>S337/S341</f>
        <v>107.0453066332916</v>
      </c>
      <c r="T343" s="43"/>
      <c r="U343" s="53">
        <f>U337/U341</f>
        <v>136.6060528992879</v>
      </c>
      <c r="V343" s="43"/>
    </row>
    <row r="344" spans="2:29" ht="13.5" customHeight="1" x14ac:dyDescent="0.25">
      <c r="B344" s="54" t="s">
        <v>36</v>
      </c>
      <c r="C344" s="55"/>
      <c r="D344" s="56"/>
      <c r="E344" s="53">
        <v>3.089581395348838</v>
      </c>
      <c r="F344" s="43"/>
      <c r="G344" s="53">
        <v>1.8125</v>
      </c>
      <c r="H344" s="43"/>
      <c r="I344" s="53">
        <v>3.2696153846153844</v>
      </c>
      <c r="J344" s="43"/>
      <c r="K344" s="53">
        <v>2.4270833333333335</v>
      </c>
      <c r="L344" s="43"/>
      <c r="M344" s="53">
        <v>3.9187499999999997</v>
      </c>
      <c r="N344" s="43"/>
      <c r="O344" s="53">
        <v>4.1465517241379315</v>
      </c>
      <c r="P344" s="43"/>
      <c r="Q344" s="53">
        <v>3.2131578947368435</v>
      </c>
      <c r="R344" s="43"/>
      <c r="S344" s="53">
        <v>2.5161764705882352</v>
      </c>
      <c r="T344" s="43"/>
      <c r="U344" s="53">
        <v>3.0677083333333344</v>
      </c>
      <c r="V344" s="43"/>
    </row>
    <row r="345" spans="2:29" ht="13.5" customHeight="1" x14ac:dyDescent="0.25">
      <c r="B345" s="54" t="s">
        <v>37</v>
      </c>
      <c r="C345" s="55"/>
      <c r="D345" s="56"/>
      <c r="E345" s="53">
        <f>E327/E344</f>
        <v>2949.370178266619</v>
      </c>
      <c r="F345" s="43"/>
      <c r="G345" s="53">
        <f>G327/G344</f>
        <v>2564.9655172413795</v>
      </c>
      <c r="H345" s="43"/>
      <c r="I345" s="53">
        <f>I327/I344</f>
        <v>3091.6519625142137</v>
      </c>
      <c r="J345" s="43"/>
      <c r="K345" s="53">
        <f>K327/K344</f>
        <v>3382.3666462293068</v>
      </c>
      <c r="L345" s="43"/>
      <c r="M345" s="53">
        <f>M327/M344</f>
        <v>3970.8325358851675</v>
      </c>
      <c r="N345" s="43"/>
      <c r="O345" s="53">
        <f>O327/O344</f>
        <v>2978.2514498303972</v>
      </c>
      <c r="P345" s="43"/>
      <c r="Q345" s="53">
        <f>Q327/Q344</f>
        <v>2664.4348894348882</v>
      </c>
      <c r="R345" s="43"/>
      <c r="S345" s="53">
        <f>S327/S344</f>
        <v>3402.5578084490999</v>
      </c>
      <c r="T345" s="43"/>
      <c r="U345" s="53">
        <f>U327/U344</f>
        <v>2313.1971865146729</v>
      </c>
      <c r="V345" s="43"/>
    </row>
    <row r="346" spans="2:29" s="81" customFormat="1" ht="13.5" customHeight="1" x14ac:dyDescent="0.25">
      <c r="B346" s="100" t="s">
        <v>38</v>
      </c>
      <c r="C346" s="101"/>
      <c r="D346" s="47"/>
      <c r="E346" s="102"/>
      <c r="F346" s="103"/>
      <c r="G346" s="102"/>
      <c r="H346" s="103"/>
      <c r="I346" s="102"/>
      <c r="J346" s="103"/>
      <c r="K346" s="102"/>
      <c r="L346" s="103"/>
      <c r="M346" s="102"/>
      <c r="N346" s="103"/>
      <c r="O346" s="102"/>
      <c r="P346" s="84"/>
      <c r="Q346" s="85"/>
      <c r="R346" s="84"/>
      <c r="S346" s="85"/>
      <c r="T346" s="84"/>
      <c r="U346" s="85"/>
      <c r="V346" s="84"/>
      <c r="W346" s="85"/>
      <c r="X346" s="84"/>
      <c r="Y346" s="85"/>
      <c r="Z346" s="84"/>
    </row>
    <row r="347" spans="2:29" ht="13.5" customHeight="1" x14ac:dyDescent="0.25"/>
    <row r="348" spans="2:29" s="81" customFormat="1" ht="13.5" customHeight="1" x14ac:dyDescent="0.25">
      <c r="B348" s="76" t="s">
        <v>87</v>
      </c>
      <c r="C348" s="77"/>
      <c r="D348" s="78"/>
      <c r="E348" s="79"/>
      <c r="F348" s="80"/>
      <c r="G348" s="79"/>
      <c r="H348" s="80"/>
      <c r="I348" s="79"/>
      <c r="J348" s="80"/>
      <c r="K348" s="79"/>
      <c r="M348" s="79"/>
      <c r="N348" s="80"/>
      <c r="O348" s="79"/>
      <c r="P348" s="82"/>
      <c r="Q348" s="83"/>
      <c r="R348" s="84"/>
      <c r="S348" s="85"/>
      <c r="T348" s="84"/>
      <c r="U348" s="85"/>
      <c r="V348" s="84"/>
      <c r="W348" s="85"/>
      <c r="X348" s="84"/>
      <c r="Y348" s="85"/>
      <c r="Z348" s="84"/>
      <c r="AB348" s="86"/>
    </row>
    <row r="349" spans="2:29" ht="13.5" customHeight="1" x14ac:dyDescent="0.25">
      <c r="L349" s="21" t="s">
        <v>4</v>
      </c>
    </row>
    <row r="350" spans="2:29" s="81" customFormat="1" ht="13.5" customHeight="1" x14ac:dyDescent="0.25">
      <c r="B350" s="87"/>
      <c r="C350" s="88"/>
      <c r="D350" s="89"/>
      <c r="E350" s="153" t="s">
        <v>5</v>
      </c>
      <c r="F350" s="154"/>
      <c r="G350" s="153" t="s">
        <v>88</v>
      </c>
      <c r="H350" s="158"/>
      <c r="I350" s="153" t="s">
        <v>6</v>
      </c>
      <c r="J350" s="154"/>
      <c r="K350" s="153" t="s">
        <v>9</v>
      </c>
      <c r="L350" s="154"/>
      <c r="M350" s="85"/>
      <c r="N350" s="84"/>
      <c r="O350" s="85"/>
      <c r="P350" s="84"/>
      <c r="Q350" s="90"/>
      <c r="R350" s="91"/>
      <c r="S350" s="90"/>
      <c r="T350" s="91"/>
      <c r="U350" s="90"/>
      <c r="V350" s="84"/>
      <c r="W350" s="85"/>
      <c r="X350" s="84"/>
      <c r="Y350" s="85"/>
      <c r="Z350" s="84"/>
    </row>
    <row r="351" spans="2:29" s="81" customFormat="1" ht="13.5" customHeight="1" x14ac:dyDescent="0.25">
      <c r="B351" s="92"/>
      <c r="C351" s="93"/>
      <c r="D351" s="94"/>
      <c r="E351" s="155"/>
      <c r="F351" s="156"/>
      <c r="G351" s="155"/>
      <c r="H351" s="156"/>
      <c r="I351" s="155"/>
      <c r="J351" s="156"/>
      <c r="K351" s="155"/>
      <c r="L351" s="156"/>
      <c r="M351" s="85"/>
      <c r="N351" s="84"/>
      <c r="O351" s="85"/>
      <c r="P351" s="84"/>
      <c r="Q351" s="90"/>
      <c r="R351" s="91"/>
      <c r="S351" s="90"/>
      <c r="T351" s="91"/>
      <c r="U351" s="90"/>
      <c r="V351" s="84"/>
      <c r="W351" s="85"/>
      <c r="X351" s="84"/>
      <c r="Y351" s="85"/>
      <c r="Z351" s="84"/>
    </row>
    <row r="352" spans="2:29" s="81" customFormat="1" ht="13.5" customHeight="1" x14ac:dyDescent="0.25">
      <c r="B352" s="31" t="s">
        <v>48</v>
      </c>
      <c r="C352" s="145" t="s">
        <v>49</v>
      </c>
      <c r="D352" s="146"/>
      <c r="E352" s="32">
        <v>282093.74657534249</v>
      </c>
      <c r="F352" s="33">
        <f t="shared" ref="F352" si="1653">E352/E365</f>
        <v>0.93292751531218066</v>
      </c>
      <c r="G352" s="32">
        <v>196681.4117647059</v>
      </c>
      <c r="H352" s="33">
        <f t="shared" ref="H352" si="1654">G352/G365</f>
        <v>0.95838585906879392</v>
      </c>
      <c r="I352" s="32">
        <v>314487.63636363653</v>
      </c>
      <c r="J352" s="33">
        <f t="shared" ref="J352" si="1655">I352/I365</f>
        <v>0.92436978703406714</v>
      </c>
      <c r="K352" s="32">
        <v>262049.13461538468</v>
      </c>
      <c r="L352" s="33">
        <f t="shared" ref="L352" si="1656">K352/K365</f>
        <v>0.9422882662297809</v>
      </c>
      <c r="M352" s="85"/>
      <c r="N352" s="84"/>
      <c r="O352" s="85"/>
      <c r="P352" s="84"/>
      <c r="Q352" s="34"/>
      <c r="R352" s="95"/>
      <c r="S352" s="97"/>
      <c r="T352" s="95"/>
      <c r="U352" s="34"/>
      <c r="V352" s="84"/>
      <c r="W352" s="85"/>
      <c r="X352" s="84"/>
      <c r="Y352" s="85"/>
      <c r="Z352" s="84"/>
    </row>
    <row r="353" spans="2:26" s="81" customFormat="1" ht="13.5" customHeight="1" x14ac:dyDescent="0.25">
      <c r="B353" s="36"/>
      <c r="C353" s="145" t="s">
        <v>50</v>
      </c>
      <c r="D353" s="146"/>
      <c r="E353" s="32">
        <v>12084.821917808216</v>
      </c>
      <c r="F353" s="33">
        <f t="shared" ref="F353" si="1657">E353/E365</f>
        <v>3.9966369413154769E-2</v>
      </c>
      <c r="G353" s="32">
        <v>5128.0588235294117</v>
      </c>
      <c r="H353" s="33">
        <f t="shared" ref="H353" si="1658">G353/G365</f>
        <v>2.4987918364258305E-2</v>
      </c>
      <c r="I353" s="32">
        <v>16101.519480519479</v>
      </c>
      <c r="J353" s="33">
        <f t="shared" ref="J353" si="1659">I353/I365</f>
        <v>4.7327005618506557E-2</v>
      </c>
      <c r="K353" s="32">
        <v>8411.3461538461543</v>
      </c>
      <c r="L353" s="33">
        <f t="shared" ref="L353" si="1660">K353/K365</f>
        <v>3.0245903294430894E-2</v>
      </c>
      <c r="M353" s="85"/>
      <c r="N353" s="84"/>
      <c r="O353" s="85"/>
      <c r="P353" s="84"/>
      <c r="Q353" s="34"/>
      <c r="R353" s="95"/>
      <c r="S353" s="97"/>
      <c r="T353" s="95"/>
      <c r="U353" s="34"/>
      <c r="V353" s="84"/>
      <c r="W353" s="85"/>
      <c r="X353" s="84"/>
      <c r="Y353" s="85"/>
      <c r="Z353" s="84"/>
    </row>
    <row r="354" spans="2:26" s="81" customFormat="1" ht="13.5" customHeight="1" x14ac:dyDescent="0.25">
      <c r="B354" s="36"/>
      <c r="C354" s="145" t="s">
        <v>51</v>
      </c>
      <c r="D354" s="146"/>
      <c r="E354" s="32">
        <v>2493.3767123287685</v>
      </c>
      <c r="F354" s="33">
        <f t="shared" ref="F354" si="1661">E354/E365</f>
        <v>8.2459812357054824E-3</v>
      </c>
      <c r="G354" s="32">
        <v>124.23529411764706</v>
      </c>
      <c r="H354" s="33">
        <f t="shared" ref="H354" si="1662">G354/G365</f>
        <v>6.053716414342492E-4</v>
      </c>
      <c r="I354" s="32">
        <v>3113.0129870129872</v>
      </c>
      <c r="J354" s="33">
        <f t="shared" ref="J354" si="1663">I354/I365</f>
        <v>9.1500422245922274E-3</v>
      </c>
      <c r="K354" s="32">
        <v>2350.3653846153852</v>
      </c>
      <c r="L354" s="33">
        <f t="shared" ref="L354" si="1664">K354/K365</f>
        <v>8.4515513723268706E-3</v>
      </c>
      <c r="M354" s="85"/>
      <c r="N354" s="84"/>
      <c r="O354" s="85"/>
      <c r="P354" s="84"/>
      <c r="Q354" s="34"/>
      <c r="R354" s="95"/>
      <c r="S354" s="97"/>
      <c r="T354" s="95"/>
      <c r="U354" s="34"/>
      <c r="V354" s="84"/>
      <c r="W354" s="85"/>
      <c r="X354" s="84"/>
      <c r="Y354" s="85"/>
      <c r="Z354" s="84"/>
    </row>
    <row r="355" spans="2:26" s="81" customFormat="1" ht="13.5" customHeight="1" x14ac:dyDescent="0.25">
      <c r="B355" s="37"/>
      <c r="C355" s="145" t="s">
        <v>52</v>
      </c>
      <c r="D355" s="146"/>
      <c r="E355" s="32">
        <v>5276.2808219178069</v>
      </c>
      <c r="F355" s="33">
        <f t="shared" ref="F355" si="1665">E355/E365</f>
        <v>1.7449474215715743E-2</v>
      </c>
      <c r="G355" s="32">
        <v>2640.705882352941</v>
      </c>
      <c r="H355" s="33">
        <f t="shared" ref="H355" si="1666">G355/G365</f>
        <v>1.2867586992076852E-2</v>
      </c>
      <c r="I355" s="32">
        <v>5854.9350649350654</v>
      </c>
      <c r="J355" s="33">
        <f t="shared" ref="J355" si="1667">I355/I365</f>
        <v>1.7209341332625149E-2</v>
      </c>
      <c r="K355" s="32">
        <v>5281.0576923076915</v>
      </c>
      <c r="L355" s="33">
        <f t="shared" ref="L355" si="1668">K355/K365</f>
        <v>1.8989868842909392E-2</v>
      </c>
      <c r="M355" s="85"/>
      <c r="N355" s="84"/>
      <c r="O355" s="85"/>
      <c r="P355" s="84"/>
      <c r="Q355" s="34"/>
      <c r="R355" s="95"/>
      <c r="S355" s="97"/>
      <c r="T355" s="95"/>
      <c r="U355" s="34"/>
      <c r="V355" s="84"/>
      <c r="W355" s="85"/>
      <c r="X355" s="84"/>
      <c r="Y355" s="85"/>
      <c r="Z355" s="84"/>
    </row>
    <row r="356" spans="2:26" s="81" customFormat="1" ht="13.5" customHeight="1" x14ac:dyDescent="0.25">
      <c r="B356" s="31" t="s">
        <v>53</v>
      </c>
      <c r="C356" s="145" t="s">
        <v>54</v>
      </c>
      <c r="D356" s="146"/>
      <c r="E356" s="32">
        <v>210328.08904109584</v>
      </c>
      <c r="F356" s="33">
        <f t="shared" ref="F356" si="1669">E356/E365</f>
        <v>0.6955874204643574</v>
      </c>
      <c r="G356" s="32">
        <v>137255.17647058822</v>
      </c>
      <c r="H356" s="33">
        <f t="shared" ref="H356" si="1670">G356/G365</f>
        <v>0.66881470411027844</v>
      </c>
      <c r="I356" s="32">
        <v>267537.62337662349</v>
      </c>
      <c r="J356" s="33">
        <f t="shared" ref="J356" si="1671">I356/I365</f>
        <v>0.78637016959959916</v>
      </c>
      <c r="K356" s="32">
        <v>149503.19230769231</v>
      </c>
      <c r="L356" s="33">
        <f t="shared" ref="L356" si="1672">K356/K365</f>
        <v>0.53759041823281883</v>
      </c>
      <c r="M356" s="85"/>
      <c r="N356" s="84"/>
      <c r="O356" s="85"/>
      <c r="P356" s="84"/>
      <c r="Q356" s="34"/>
      <c r="R356" s="95"/>
      <c r="S356" s="97"/>
      <c r="T356" s="95"/>
      <c r="U356" s="34"/>
      <c r="V356" s="84"/>
      <c r="W356" s="85"/>
      <c r="X356" s="84"/>
      <c r="Y356" s="85"/>
      <c r="Z356" s="84"/>
    </row>
    <row r="357" spans="2:26" s="81" customFormat="1" ht="13.5" customHeight="1" x14ac:dyDescent="0.25">
      <c r="B357" s="36"/>
      <c r="C357" s="145" t="s">
        <v>17</v>
      </c>
      <c r="D357" s="146"/>
      <c r="E357" s="32">
        <v>14961.924657534242</v>
      </c>
      <c r="F357" s="33">
        <f t="shared" ref="F357" si="1673">E357/E365</f>
        <v>4.9481391787298691E-2</v>
      </c>
      <c r="G357" s="32">
        <v>1180.5882352941176</v>
      </c>
      <c r="H357" s="33">
        <f t="shared" ref="H357" si="1674">G357/G365</f>
        <v>5.752750399424896E-3</v>
      </c>
      <c r="I357" s="32">
        <v>16673.415584415579</v>
      </c>
      <c r="J357" s="33">
        <f t="shared" ref="J357" si="1675">I357/I365</f>
        <v>4.9007973067264357E-2</v>
      </c>
      <c r="K357" s="32">
        <v>16933.038461538472</v>
      </c>
      <c r="L357" s="33">
        <f t="shared" ref="L357" si="1676">K357/K365</f>
        <v>6.0888594336874907E-2</v>
      </c>
      <c r="M357" s="85"/>
      <c r="N357" s="84"/>
      <c r="O357" s="85"/>
      <c r="P357" s="84"/>
      <c r="Q357" s="34"/>
      <c r="R357" s="95"/>
      <c r="S357" s="97"/>
      <c r="T357" s="95"/>
      <c r="U357" s="34"/>
      <c r="V357" s="84"/>
      <c r="W357" s="85"/>
      <c r="X357" s="84"/>
      <c r="Y357" s="85"/>
      <c r="Z357" s="84"/>
    </row>
    <row r="358" spans="2:26" s="81" customFormat="1" ht="13.5" customHeight="1" x14ac:dyDescent="0.25">
      <c r="B358" s="36"/>
      <c r="C358" s="145" t="s">
        <v>55</v>
      </c>
      <c r="D358" s="146"/>
      <c r="E358" s="38">
        <v>-3103.3219178082195</v>
      </c>
      <c r="F358" s="33">
        <f t="shared" ref="F358" si="1677">E358/E365</f>
        <v>-1.0263164076277746E-2</v>
      </c>
      <c r="G358" s="38">
        <v>-59.588235294117645</v>
      </c>
      <c r="H358" s="33">
        <f t="shared" ref="H358" si="1678">G358/G365</f>
        <v>-2.9036054582049924E-4</v>
      </c>
      <c r="I358" s="38">
        <v>-5553.9350649350636</v>
      </c>
      <c r="J358" s="33">
        <f t="shared" ref="J358" si="1679">I358/I365</f>
        <v>-1.6324615595504161E-2</v>
      </c>
      <c r="K358" s="38">
        <v>-469.59615384615387</v>
      </c>
      <c r="L358" s="33">
        <f t="shared" ref="L358" si="1680">K358/K365</f>
        <v>-1.688595332647541E-3</v>
      </c>
      <c r="M358" s="85"/>
      <c r="N358" s="84"/>
      <c r="O358" s="85"/>
      <c r="P358" s="84"/>
      <c r="Q358" s="34"/>
      <c r="R358" s="95"/>
      <c r="S358" s="97"/>
      <c r="T358" s="95"/>
      <c r="U358" s="34"/>
      <c r="V358" s="84"/>
      <c r="W358" s="85"/>
      <c r="X358" s="84"/>
      <c r="Y358" s="85"/>
      <c r="Z358" s="84"/>
    </row>
    <row r="359" spans="2:26" s="81" customFormat="1" ht="13.5" customHeight="1" x14ac:dyDescent="0.25">
      <c r="B359" s="36"/>
      <c r="C359" s="145" t="s">
        <v>56</v>
      </c>
      <c r="D359" s="146"/>
      <c r="E359" s="39">
        <v>16031.890410958906</v>
      </c>
      <c r="F359" s="33">
        <f t="shared" ref="F359" si="1681">E359/E365</f>
        <v>5.3019933509438545E-2</v>
      </c>
      <c r="G359" s="39">
        <v>17969.235294117647</v>
      </c>
      <c r="H359" s="33">
        <f t="shared" ref="H359" si="1682">G359/G365</f>
        <v>8.7560186037126009E-2</v>
      </c>
      <c r="I359" s="39">
        <v>12252.818181818186</v>
      </c>
      <c r="J359" s="33">
        <f t="shared" ref="J359" si="1683">I359/I365</f>
        <v>3.6014563447569717E-2</v>
      </c>
      <c r="K359" s="39">
        <v>20994.461538461535</v>
      </c>
      <c r="L359" s="33">
        <f t="shared" ref="L359" si="1684">K359/K365</f>
        <v>7.5492845235075642E-2</v>
      </c>
      <c r="M359" s="85"/>
      <c r="N359" s="84"/>
      <c r="O359" s="85"/>
      <c r="P359" s="84"/>
      <c r="Q359" s="34"/>
      <c r="R359" s="96"/>
      <c r="S359" s="97"/>
      <c r="T359" s="96"/>
      <c r="U359" s="34"/>
      <c r="V359" s="84"/>
      <c r="W359" s="85"/>
      <c r="X359" s="84"/>
      <c r="Y359" s="85"/>
      <c r="Z359" s="84"/>
    </row>
    <row r="360" spans="2:26" s="81" customFormat="1" ht="13.5" customHeight="1" x14ac:dyDescent="0.25">
      <c r="B360" s="37"/>
      <c r="C360" s="145" t="s">
        <v>57</v>
      </c>
      <c r="D360" s="146"/>
      <c r="E360" s="39">
        <v>57636.883561643823</v>
      </c>
      <c r="F360" s="33">
        <f t="shared" ref="F360" si="1685">E360/E365</f>
        <v>0.19061406083718521</v>
      </c>
      <c r="G360" s="39">
        <v>46081.588235294119</v>
      </c>
      <c r="H360" s="33">
        <f t="shared" ref="H360" si="1686">G360/G365</f>
        <v>0.2245455843126194</v>
      </c>
      <c r="I360" s="39">
        <v>60192.12987012988</v>
      </c>
      <c r="J360" s="33">
        <f t="shared" ref="J360" si="1687">I360/I365</f>
        <v>0.17692201484462672</v>
      </c>
      <c r="K360" s="39">
        <v>57630.846153846149</v>
      </c>
      <c r="L360" s="33">
        <f t="shared" ref="L360" si="1688">K360/K365</f>
        <v>0.20723163304228187</v>
      </c>
      <c r="M360" s="85"/>
      <c r="N360" s="84"/>
      <c r="O360" s="85"/>
      <c r="P360" s="84"/>
      <c r="Q360" s="34"/>
      <c r="R360" s="96"/>
      <c r="S360" s="97"/>
      <c r="T360" s="96"/>
      <c r="U360" s="34"/>
      <c r="V360" s="84"/>
      <c r="W360" s="85"/>
      <c r="X360" s="84"/>
      <c r="Y360" s="85"/>
      <c r="Z360" s="84"/>
    </row>
    <row r="361" spans="2:26" s="81" customFormat="1" ht="13.5" customHeight="1" x14ac:dyDescent="0.25">
      <c r="B361" s="31" t="s">
        <v>58</v>
      </c>
      <c r="C361" s="145" t="s">
        <v>59</v>
      </c>
      <c r="D361" s="146"/>
      <c r="E361" s="39">
        <v>81.22602739726031</v>
      </c>
      <c r="F361" s="33">
        <f t="shared" ref="F361" si="1689">E361/E365</f>
        <v>2.6862699665753189E-4</v>
      </c>
      <c r="G361" s="39">
        <v>0</v>
      </c>
      <c r="H361" s="33">
        <f t="shared" ref="H361" si="1690">G361/G365</f>
        <v>0</v>
      </c>
      <c r="I361" s="39">
        <v>149.42857142857139</v>
      </c>
      <c r="J361" s="33">
        <f t="shared" ref="J361" si="1691">I361/I365</f>
        <v>4.3921363124278535E-4</v>
      </c>
      <c r="K361" s="39">
        <v>6.7884615384615383</v>
      </c>
      <c r="L361" s="33">
        <f t="shared" ref="L361" si="1692">K361/K365</f>
        <v>2.4410260552216797E-5</v>
      </c>
      <c r="M361" s="85"/>
      <c r="N361" s="84"/>
      <c r="O361" s="85"/>
      <c r="P361" s="84"/>
      <c r="Q361" s="34"/>
      <c r="R361" s="96"/>
      <c r="S361" s="97"/>
      <c r="T361" s="96"/>
      <c r="U361" s="34"/>
      <c r="V361" s="84"/>
      <c r="W361" s="85"/>
      <c r="X361" s="84"/>
      <c r="Y361" s="85"/>
      <c r="Z361" s="84"/>
    </row>
    <row r="362" spans="2:26" s="81" customFormat="1" ht="13.5" customHeight="1" x14ac:dyDescent="0.25">
      <c r="B362" s="41" t="s">
        <v>60</v>
      </c>
      <c r="C362" s="145" t="s">
        <v>24</v>
      </c>
      <c r="D362" s="146"/>
      <c r="E362" s="39">
        <v>303.59589041095887</v>
      </c>
      <c r="F362" s="33">
        <f t="shared" ref="F362" si="1693">E362/E365</f>
        <v>1.0040384203427856E-3</v>
      </c>
      <c r="G362" s="39">
        <v>17.117647058823525</v>
      </c>
      <c r="H362" s="33">
        <f t="shared" ref="H362" si="1694">G362/G365</f>
        <v>8.3410581277162149E-5</v>
      </c>
      <c r="I362" s="39">
        <v>316.50649350649365</v>
      </c>
      <c r="J362" s="33">
        <f t="shared" ref="J362" si="1695">I362/I365</f>
        <v>9.3030378993724403E-4</v>
      </c>
      <c r="K362" s="39">
        <v>378.13461538461536</v>
      </c>
      <c r="L362" s="33">
        <f t="shared" ref="L362" si="1696">K362/K365</f>
        <v>1.3597137485502518E-3</v>
      </c>
      <c r="M362" s="85"/>
      <c r="N362" s="84"/>
      <c r="O362" s="85"/>
      <c r="P362" s="84"/>
      <c r="Q362" s="34"/>
      <c r="R362" s="96"/>
      <c r="S362" s="97"/>
      <c r="T362" s="96"/>
      <c r="U362" s="34"/>
      <c r="V362" s="84"/>
      <c r="W362" s="85"/>
      <c r="X362" s="84"/>
      <c r="Y362" s="85"/>
      <c r="Z362" s="84"/>
    </row>
    <row r="363" spans="2:26" s="81" customFormat="1" ht="13.5" customHeight="1" x14ac:dyDescent="0.25">
      <c r="B363" s="31" t="s">
        <v>61</v>
      </c>
      <c r="C363" s="145" t="s">
        <v>62</v>
      </c>
      <c r="D363" s="146"/>
      <c r="E363" s="39">
        <v>345.32191780821921</v>
      </c>
      <c r="F363" s="33">
        <f t="shared" ref="F363" si="1697">E363/E365</f>
        <v>1.1420328265859499E-3</v>
      </c>
      <c r="G363" s="39">
        <v>647.11764705882354</v>
      </c>
      <c r="H363" s="33">
        <f t="shared" ref="H363" si="1698">G363/G365</f>
        <v>3.153263933436636E-3</v>
      </c>
      <c r="I363" s="39">
        <v>511.8961038961038</v>
      </c>
      <c r="J363" s="33">
        <f t="shared" ref="J363" si="1699">I363/I365</f>
        <v>1.5046101589662462E-3</v>
      </c>
      <c r="K363" s="39">
        <v>0</v>
      </c>
      <c r="L363" s="33">
        <f t="shared" ref="L363" si="1700">K363/K365</f>
        <v>0</v>
      </c>
      <c r="M363" s="85"/>
      <c r="N363" s="84"/>
      <c r="O363" s="85"/>
      <c r="P363" s="84"/>
      <c r="Q363" s="34"/>
      <c r="R363" s="96"/>
      <c r="S363" s="97"/>
      <c r="T363" s="96"/>
      <c r="U363" s="34"/>
      <c r="V363" s="84"/>
      <c r="W363" s="85"/>
      <c r="X363" s="84"/>
      <c r="Y363" s="85"/>
      <c r="Z363" s="84"/>
    </row>
    <row r="364" spans="2:26" s="81" customFormat="1" ht="13.5" customHeight="1" x14ac:dyDescent="0.25">
      <c r="B364" s="41" t="s">
        <v>63</v>
      </c>
      <c r="C364" s="145" t="s">
        <v>64</v>
      </c>
      <c r="D364" s="146"/>
      <c r="E364" s="39">
        <v>2159.6438356164381</v>
      </c>
      <c r="F364" s="33">
        <f t="shared" ref="F364" si="1701">E364/E365</f>
        <v>7.1422751549112921E-3</v>
      </c>
      <c r="G364" s="39">
        <v>1910.705882352941</v>
      </c>
      <c r="H364" s="33">
        <f t="shared" ref="H364" si="1702">G364/G365</f>
        <v>9.3104553300507962E-3</v>
      </c>
      <c r="I364" s="39">
        <v>3673.064935064936</v>
      </c>
      <c r="J364" s="33">
        <f t="shared" ref="J364" si="1703">I364/I365</f>
        <v>1.0796196286274299E-2</v>
      </c>
      <c r="K364" s="39">
        <v>0</v>
      </c>
      <c r="L364" s="33">
        <f t="shared" ref="L364" si="1704">K364/K365</f>
        <v>0</v>
      </c>
      <c r="M364" s="85"/>
      <c r="N364" s="84"/>
      <c r="O364" s="85"/>
      <c r="P364" s="84"/>
      <c r="Q364" s="34"/>
      <c r="R364" s="96"/>
      <c r="S364" s="97"/>
      <c r="T364" s="96"/>
      <c r="U364" s="34"/>
      <c r="V364" s="84"/>
      <c r="W364" s="85"/>
      <c r="X364" s="84"/>
      <c r="Y364" s="85"/>
      <c r="Z364" s="84"/>
    </row>
    <row r="365" spans="2:26" s="81" customFormat="1" ht="13.5" customHeight="1" x14ac:dyDescent="0.25">
      <c r="B365" s="147" t="s">
        <v>65</v>
      </c>
      <c r="C365" s="148"/>
      <c r="D365" s="149"/>
      <c r="E365" s="42">
        <f t="shared" ref="E365" si="1705">SUM(E352:E355,E361,E363)</f>
        <v>302374.77397260274</v>
      </c>
      <c r="F365" s="33">
        <f t="shared" ref="F365" si="1706">E365/E365</f>
        <v>1</v>
      </c>
      <c r="G365" s="42">
        <f t="shared" ref="G365" si="1707">SUM(G352:G355,G361,G363)</f>
        <v>205221.52941176473</v>
      </c>
      <c r="H365" s="33">
        <f t="shared" ref="H365" si="1708">G365/G365</f>
        <v>1</v>
      </c>
      <c r="I365" s="42">
        <f t="shared" ref="I365" si="1709">SUM(I352:I355,I361,I363)</f>
        <v>340218.4285714287</v>
      </c>
      <c r="J365" s="33">
        <f t="shared" ref="J365" si="1710">I365/I365</f>
        <v>1</v>
      </c>
      <c r="K365" s="42">
        <f t="shared" ref="K365" si="1711">SUM(K352:K355,K361,K363)</f>
        <v>278098.69230769231</v>
      </c>
      <c r="L365" s="33">
        <f t="shared" ref="L365" si="1712">K365/K365</f>
        <v>1</v>
      </c>
      <c r="M365" s="85"/>
      <c r="N365" s="84"/>
      <c r="O365" s="85"/>
      <c r="P365" s="84"/>
      <c r="Q365" s="34"/>
      <c r="R365" s="95"/>
      <c r="S365" s="97"/>
      <c r="T365" s="95"/>
      <c r="U365" s="34"/>
      <c r="V365" s="84"/>
      <c r="W365" s="85"/>
      <c r="X365" s="84"/>
      <c r="Y365" s="85"/>
      <c r="Z365" s="84"/>
    </row>
    <row r="366" spans="2:26" s="81" customFormat="1" ht="13.5" customHeight="1" x14ac:dyDescent="0.25">
      <c r="B366" s="147" t="s">
        <v>66</v>
      </c>
      <c r="C366" s="148"/>
      <c r="D366" s="149"/>
      <c r="E366" s="42">
        <f t="shared" ref="E366" si="1713">SUM(E356:E360,E362,E364)</f>
        <v>298318.70547945198</v>
      </c>
      <c r="F366" s="33">
        <f t="shared" ref="F366" si="1714">E366/E365</f>
        <v>0.98658595609725608</v>
      </c>
      <c r="G366" s="42">
        <f t="shared" ref="G366" si="1715">SUM(G356:G360,G362,G364)</f>
        <v>204354.82352941178</v>
      </c>
      <c r="H366" s="33">
        <f t="shared" ref="H366" si="1716">G366/G365</f>
        <v>0.99577673022495627</v>
      </c>
      <c r="I366" s="42">
        <f t="shared" ref="I366" si="1717">SUM(I356:I360,I362,I364)</f>
        <v>355091.62337662349</v>
      </c>
      <c r="J366" s="33">
        <f t="shared" ref="J366" si="1718">I366/I365</f>
        <v>1.0437166054397673</v>
      </c>
      <c r="K366" s="42">
        <f t="shared" ref="K366" si="1719">SUM(K356:K360,K362,K364)</f>
        <v>244970.07692307694</v>
      </c>
      <c r="L366" s="33">
        <f t="shared" ref="L366" si="1720">K366/K365</f>
        <v>0.88087460926295402</v>
      </c>
      <c r="M366" s="85"/>
      <c r="N366" s="84"/>
      <c r="O366" s="85"/>
      <c r="P366" s="84"/>
      <c r="Q366" s="34"/>
      <c r="R366" s="95"/>
      <c r="S366" s="97"/>
      <c r="T366" s="95"/>
      <c r="U366" s="34"/>
      <c r="V366" s="84"/>
      <c r="W366" s="85"/>
      <c r="X366" s="84"/>
      <c r="Y366" s="85"/>
      <c r="Z366" s="84"/>
    </row>
    <row r="367" spans="2:26" s="81" customFormat="1" ht="13.5" customHeight="1" x14ac:dyDescent="0.25">
      <c r="B367" s="147" t="s">
        <v>67</v>
      </c>
      <c r="C367" s="148"/>
      <c r="D367" s="149"/>
      <c r="E367" s="42">
        <f t="shared" ref="E367" si="1721">E365-E366</f>
        <v>4056.0684931507567</v>
      </c>
      <c r="F367" s="33">
        <f t="shared" ref="F367" si="1722">E367/E365</f>
        <v>1.3414043902743901E-2</v>
      </c>
      <c r="G367" s="38">
        <f t="shared" ref="G367" si="1723">G365-G366</f>
        <v>866.70588235295145</v>
      </c>
      <c r="H367" s="33">
        <f t="shared" ref="H367" si="1724">G367/G365</f>
        <v>4.2232697750437184E-3</v>
      </c>
      <c r="I367" s="42">
        <f t="shared" ref="I367" si="1725">I365-I366</f>
        <v>-14873.194805194798</v>
      </c>
      <c r="J367" s="33">
        <f t="shared" ref="J367" si="1726">I367/I365</f>
        <v>-4.3716605439767291E-2</v>
      </c>
      <c r="K367" s="42">
        <f t="shared" ref="K367" si="1727">K365-K366</f>
        <v>33128.615384615376</v>
      </c>
      <c r="L367" s="33">
        <f t="shared" ref="L367" si="1728">K367/K365</f>
        <v>0.11912539073704601</v>
      </c>
      <c r="M367" s="85"/>
      <c r="N367" s="84"/>
      <c r="O367" s="85"/>
      <c r="P367" s="84"/>
      <c r="Q367" s="34"/>
      <c r="R367" s="95"/>
      <c r="S367" s="97"/>
      <c r="T367" s="95"/>
      <c r="U367" s="34"/>
      <c r="V367" s="84"/>
      <c r="W367" s="85"/>
      <c r="X367" s="84"/>
      <c r="Y367" s="85"/>
      <c r="Z367" s="84"/>
    </row>
    <row r="368" spans="2:26" s="81" customFormat="1" ht="13.5" customHeight="1" x14ac:dyDescent="0.25">
      <c r="B368" s="147" t="s">
        <v>68</v>
      </c>
      <c r="C368" s="148"/>
      <c r="D368" s="149"/>
      <c r="E368" s="42">
        <v>146</v>
      </c>
      <c r="F368" s="43"/>
      <c r="G368" s="42">
        <v>17</v>
      </c>
      <c r="H368" s="43"/>
      <c r="I368" s="42">
        <v>77</v>
      </c>
      <c r="J368" s="43"/>
      <c r="K368" s="42">
        <v>52</v>
      </c>
      <c r="L368" s="43"/>
      <c r="M368" s="85"/>
      <c r="N368" s="84"/>
      <c r="O368" s="85"/>
      <c r="P368" s="84"/>
      <c r="Q368" s="97"/>
      <c r="R368" s="95"/>
      <c r="S368" s="97"/>
      <c r="T368" s="95"/>
      <c r="U368" s="97"/>
      <c r="V368" s="84"/>
      <c r="W368" s="85"/>
      <c r="X368" s="84"/>
      <c r="Y368" s="85"/>
      <c r="Z368" s="84"/>
    </row>
    <row r="369" spans="2:39" s="81" customFormat="1" ht="13.5" customHeight="1" x14ac:dyDescent="0.25">
      <c r="B369" s="45"/>
      <c r="C369" s="46"/>
      <c r="D369" s="47"/>
      <c r="E369" s="48"/>
      <c r="F369" s="49"/>
      <c r="G369" s="48"/>
      <c r="H369" s="49"/>
      <c r="I369" s="48"/>
      <c r="J369" s="49"/>
      <c r="K369" s="48"/>
      <c r="L369" s="49"/>
      <c r="M369" s="85"/>
      <c r="N369" s="84"/>
      <c r="O369" s="85"/>
      <c r="P369" s="84"/>
      <c r="Q369" s="85"/>
      <c r="R369" s="84"/>
      <c r="S369" s="85"/>
      <c r="T369" s="84"/>
      <c r="U369" s="85"/>
      <c r="V369" s="84"/>
      <c r="W369" s="85"/>
      <c r="X369" s="84"/>
      <c r="Y369" s="85"/>
      <c r="Z369" s="84"/>
    </row>
    <row r="370" spans="2:39" s="122" customFormat="1" ht="13.5" customHeight="1" x14ac:dyDescent="0.25">
      <c r="B370" s="54" t="s">
        <v>89</v>
      </c>
      <c r="C370" s="119"/>
      <c r="D370" s="120"/>
      <c r="E370" s="53">
        <v>96.493150684931493</v>
      </c>
      <c r="F370" s="43"/>
      <c r="G370" s="53">
        <v>77.823529411764696</v>
      </c>
      <c r="H370" s="43"/>
      <c r="I370" s="53">
        <v>102.37662337662337</v>
      </c>
      <c r="J370" s="43"/>
      <c r="K370" s="53">
        <v>93.884615384615415</v>
      </c>
      <c r="L370" s="43"/>
      <c r="M370" s="98"/>
      <c r="N370" s="99"/>
      <c r="O370" s="98"/>
      <c r="P370" s="99"/>
      <c r="Q370" s="98"/>
      <c r="R370" s="99"/>
      <c r="S370" s="98"/>
      <c r="T370" s="99"/>
      <c r="U370" s="98"/>
      <c r="V370" s="121"/>
      <c r="W370" s="98"/>
      <c r="X370" s="121"/>
      <c r="Y370" s="98"/>
      <c r="Z370" s="121"/>
    </row>
    <row r="371" spans="2:39" ht="13.5" customHeight="1" x14ac:dyDescent="0.25">
      <c r="B371" s="54" t="s">
        <v>90</v>
      </c>
      <c r="C371" s="55"/>
      <c r="D371" s="56"/>
      <c r="E371" s="53">
        <f>E365/E370</f>
        <v>3133.6397643384444</v>
      </c>
      <c r="F371" s="43"/>
      <c r="G371" s="53">
        <f>G365/G370</f>
        <v>2637.0113378684814</v>
      </c>
      <c r="H371" s="43"/>
      <c r="I371" s="53">
        <f>I365/I370</f>
        <v>3323.2042369656237</v>
      </c>
      <c r="J371" s="43"/>
      <c r="K371" s="53">
        <f>K365/K370</f>
        <v>2962.1327324866847</v>
      </c>
      <c r="L371" s="43"/>
      <c r="M371" s="123"/>
      <c r="N371" s="124"/>
    </row>
    <row r="372" spans="2:39" ht="13.5" customHeight="1" x14ac:dyDescent="0.25">
      <c r="B372" s="54" t="s">
        <v>91</v>
      </c>
      <c r="C372" s="55"/>
      <c r="D372" s="56"/>
      <c r="E372" s="53">
        <f>E366/E370</f>
        <v>3091.6049829642247</v>
      </c>
      <c r="F372" s="43"/>
      <c r="G372" s="53">
        <f>G366/G370</f>
        <v>2625.8745275888136</v>
      </c>
      <c r="H372" s="43"/>
      <c r="I372" s="53">
        <f>I366/I370</f>
        <v>3468.4834453888129</v>
      </c>
      <c r="J372" s="43"/>
      <c r="K372" s="53">
        <f>K366/K370</f>
        <v>2609.2675133142147</v>
      </c>
      <c r="L372" s="43"/>
      <c r="M372" s="123"/>
      <c r="N372" s="124"/>
    </row>
    <row r="373" spans="2:39" ht="13.5" customHeight="1" x14ac:dyDescent="0.25">
      <c r="B373" s="54" t="s">
        <v>36</v>
      </c>
      <c r="C373" s="55"/>
      <c r="D373" s="56"/>
      <c r="E373" s="53">
        <v>36.011986301369859</v>
      </c>
      <c r="F373" s="43"/>
      <c r="G373" s="53">
        <v>33.367647058823522</v>
      </c>
      <c r="H373" s="43"/>
      <c r="I373" s="53">
        <v>36.426233766233771</v>
      </c>
      <c r="J373" s="43"/>
      <c r="K373" s="53">
        <v>36.263076923076909</v>
      </c>
      <c r="L373" s="43"/>
      <c r="M373" s="123"/>
      <c r="N373" s="124"/>
    </row>
    <row r="374" spans="2:39" ht="13.5" customHeight="1" x14ac:dyDescent="0.25">
      <c r="B374" s="54" t="s">
        <v>37</v>
      </c>
      <c r="C374" s="55"/>
      <c r="D374" s="56"/>
      <c r="E374" s="53">
        <f>E356/E373</f>
        <v>5840.502306119537</v>
      </c>
      <c r="F374" s="43"/>
      <c r="G374" s="53">
        <f>G356/G373</f>
        <v>4113.4208902600267</v>
      </c>
      <c r="H374" s="43"/>
      <c r="I374" s="53">
        <f>I356/I373</f>
        <v>7344.6413673604748</v>
      </c>
      <c r="J374" s="43"/>
      <c r="K374" s="53">
        <f>K356/K373</f>
        <v>4122.7387467650942</v>
      </c>
      <c r="L374" s="43"/>
      <c r="M374" s="123"/>
      <c r="N374" s="124"/>
    </row>
    <row r="375" spans="2:39" s="81" customFormat="1" ht="13.5" customHeight="1" x14ac:dyDescent="0.25">
      <c r="B375" s="100" t="s">
        <v>38</v>
      </c>
      <c r="C375" s="101"/>
      <c r="D375" s="47"/>
      <c r="E375" s="102"/>
      <c r="F375" s="103"/>
      <c r="G375" s="102"/>
      <c r="H375" s="103"/>
      <c r="I375" s="102"/>
      <c r="J375" s="103"/>
      <c r="K375" s="102"/>
      <c r="L375" s="103"/>
      <c r="M375" s="102"/>
      <c r="N375" s="103"/>
      <c r="O375" s="102"/>
      <c r="P375" s="103"/>
      <c r="Q375" s="102"/>
      <c r="R375" s="103"/>
      <c r="S375" s="102"/>
      <c r="T375" s="103"/>
      <c r="U375" s="102"/>
      <c r="V375" s="103"/>
      <c r="W375" s="102"/>
      <c r="X375" s="103"/>
      <c r="Y375" s="85"/>
      <c r="Z375" s="84"/>
    </row>
    <row r="376" spans="2:39" s="81" customFormat="1" ht="13.5" customHeight="1" x14ac:dyDescent="0.25">
      <c r="B376" s="104"/>
      <c r="C376" s="77"/>
      <c r="D376" s="78"/>
      <c r="E376" s="79"/>
      <c r="F376" s="80"/>
      <c r="G376" s="79"/>
      <c r="H376" s="80"/>
      <c r="I376" s="79"/>
      <c r="J376" s="80"/>
      <c r="K376" s="79"/>
      <c r="L376" s="80"/>
      <c r="M376" s="79"/>
      <c r="N376" s="80"/>
      <c r="O376" s="79"/>
      <c r="P376" s="82"/>
      <c r="Q376" s="79"/>
      <c r="R376" s="84"/>
      <c r="S376" s="85"/>
      <c r="T376" s="84"/>
      <c r="U376" s="85"/>
      <c r="V376" s="84"/>
      <c r="W376" s="85"/>
      <c r="X376" s="84"/>
      <c r="Y376" s="85"/>
      <c r="Z376" s="84"/>
      <c r="AM376" s="78"/>
    </row>
    <row r="377" spans="2:39" s="81" customFormat="1" ht="13.5" customHeight="1" x14ac:dyDescent="0.25">
      <c r="B377" s="76" t="s">
        <v>92</v>
      </c>
      <c r="C377" s="77"/>
      <c r="D377" s="78"/>
      <c r="E377" s="79"/>
      <c r="F377" s="80"/>
      <c r="G377" s="79"/>
      <c r="H377" s="80"/>
      <c r="I377" s="79"/>
      <c r="J377" s="80"/>
      <c r="K377" s="79"/>
      <c r="L377" s="80"/>
      <c r="M377" s="79"/>
      <c r="N377" s="80"/>
      <c r="O377" s="79"/>
      <c r="P377" s="82"/>
      <c r="Q377" s="79"/>
      <c r="R377" s="84"/>
      <c r="S377" s="85"/>
      <c r="T377" s="84"/>
      <c r="U377" s="85"/>
      <c r="V377" s="84"/>
      <c r="W377" s="85"/>
      <c r="X377" s="84"/>
      <c r="Y377" s="85"/>
      <c r="Z377" s="84"/>
      <c r="AM377" s="78"/>
    </row>
    <row r="378" spans="2:39" s="81" customFormat="1" ht="13.5" customHeight="1" x14ac:dyDescent="0.25">
      <c r="C378" s="77"/>
      <c r="D378" s="78"/>
      <c r="E378" s="79"/>
      <c r="F378" s="80"/>
      <c r="G378" s="79"/>
      <c r="H378" s="80"/>
      <c r="I378" s="79"/>
      <c r="J378" s="80"/>
      <c r="K378" s="79"/>
      <c r="L378" s="80"/>
      <c r="M378" s="79"/>
      <c r="N378" s="21" t="s">
        <v>4</v>
      </c>
      <c r="O378" s="79"/>
      <c r="P378" s="82"/>
      <c r="Q378" s="83"/>
      <c r="R378" s="84"/>
      <c r="S378" s="85"/>
      <c r="T378" s="84"/>
      <c r="U378" s="85"/>
      <c r="V378" s="84"/>
      <c r="W378" s="85"/>
      <c r="X378" s="84"/>
      <c r="Y378" s="85"/>
      <c r="Z378" s="84"/>
      <c r="AB378" s="86"/>
    </row>
    <row r="379" spans="2:39" s="81" customFormat="1" ht="13.5" customHeight="1" x14ac:dyDescent="0.25">
      <c r="B379" s="87"/>
      <c r="C379" s="88"/>
      <c r="D379" s="89"/>
      <c r="E379" s="153" t="s">
        <v>5</v>
      </c>
      <c r="F379" s="154"/>
      <c r="G379" s="150" t="s">
        <v>93</v>
      </c>
      <c r="H379" s="152"/>
      <c r="I379" s="152"/>
      <c r="J379" s="152"/>
      <c r="K379" s="152"/>
      <c r="L379" s="152"/>
      <c r="M379" s="152"/>
      <c r="N379" s="151"/>
      <c r="O379" s="85"/>
      <c r="P379" s="84"/>
      <c r="Q379" s="85"/>
      <c r="R379" s="84"/>
      <c r="S379" s="85"/>
      <c r="T379" s="84"/>
      <c r="U379" s="85"/>
      <c r="V379" s="84"/>
      <c r="W379" s="85"/>
      <c r="X379" s="84"/>
      <c r="Y379" s="85"/>
      <c r="Z379" s="84"/>
    </row>
    <row r="380" spans="2:39" s="81" customFormat="1" ht="23.25" customHeight="1" x14ac:dyDescent="0.25">
      <c r="B380" s="92"/>
      <c r="C380" s="93"/>
      <c r="D380" s="94"/>
      <c r="E380" s="155"/>
      <c r="F380" s="156"/>
      <c r="G380" s="150" t="s">
        <v>94</v>
      </c>
      <c r="H380" s="151"/>
      <c r="I380" s="150" t="s">
        <v>95</v>
      </c>
      <c r="J380" s="151"/>
      <c r="K380" s="150" t="s">
        <v>96</v>
      </c>
      <c r="L380" s="151"/>
      <c r="M380" s="150" t="s">
        <v>97</v>
      </c>
      <c r="N380" s="151"/>
      <c r="O380" s="85"/>
      <c r="P380" s="84"/>
      <c r="Q380" s="85"/>
      <c r="R380" s="84"/>
      <c r="S380" s="85"/>
      <c r="T380" s="84"/>
      <c r="U380" s="85"/>
      <c r="V380" s="84"/>
      <c r="W380" s="85"/>
      <c r="X380" s="84"/>
      <c r="Y380" s="85"/>
      <c r="Z380" s="84"/>
    </row>
    <row r="381" spans="2:39" s="81" customFormat="1" ht="13.5" customHeight="1" x14ac:dyDescent="0.25">
      <c r="B381" s="31" t="s">
        <v>48</v>
      </c>
      <c r="C381" s="145" t="s">
        <v>49</v>
      </c>
      <c r="D381" s="146"/>
      <c r="E381" s="32">
        <v>282093.74657534249</v>
      </c>
      <c r="F381" s="33">
        <f t="shared" ref="F381" si="1729">E381/E394</f>
        <v>0.93292751531218066</v>
      </c>
      <c r="G381" s="32">
        <v>111090.27777777778</v>
      </c>
      <c r="H381" s="33">
        <f t="shared" ref="H381" si="1730">G381/G394</f>
        <v>0.9301615388873461</v>
      </c>
      <c r="I381" s="32">
        <v>167280.48571428569</v>
      </c>
      <c r="J381" s="33">
        <f t="shared" ref="J381" si="1731">I381/I394</f>
        <v>0.94462592692803693</v>
      </c>
      <c r="K381" s="32">
        <v>229888.94444444447</v>
      </c>
      <c r="L381" s="33">
        <f t="shared" ref="L381" si="1732">K381/K394</f>
        <v>0.93066062719494036</v>
      </c>
      <c r="M381" s="32">
        <v>389243.25333333341</v>
      </c>
      <c r="N381" s="33">
        <f t="shared" ref="N381" si="1733">M381/M394</f>
        <v>0.93112601994652822</v>
      </c>
      <c r="O381" s="105"/>
      <c r="P381" s="106"/>
      <c r="Q381" s="105"/>
      <c r="R381" s="106"/>
      <c r="S381" s="105"/>
      <c r="T381" s="106"/>
      <c r="U381" s="105"/>
      <c r="V381" s="106"/>
      <c r="W381" s="105"/>
      <c r="X381" s="106"/>
      <c r="Y381" s="105"/>
      <c r="Z381" s="106"/>
      <c r="AA381" s="107"/>
      <c r="AB381" s="107"/>
      <c r="AC381" s="107"/>
      <c r="AD381" s="107"/>
      <c r="AE381" s="107"/>
      <c r="AF381" s="107"/>
    </row>
    <row r="382" spans="2:39" s="81" customFormat="1" ht="13.5" customHeight="1" x14ac:dyDescent="0.25">
      <c r="B382" s="36"/>
      <c r="C382" s="145" t="s">
        <v>50</v>
      </c>
      <c r="D382" s="146"/>
      <c r="E382" s="32">
        <v>12084.821917808216</v>
      </c>
      <c r="F382" s="33">
        <f t="shared" ref="F382" si="1734">E382/E394</f>
        <v>3.9966369413154769E-2</v>
      </c>
      <c r="G382" s="32">
        <v>4773.0555555555547</v>
      </c>
      <c r="H382" s="33">
        <f t="shared" ref="H382" si="1735">G382/G394</f>
        <v>3.9964907726951965E-2</v>
      </c>
      <c r="I382" s="32">
        <v>5906.7428571428563</v>
      </c>
      <c r="J382" s="33">
        <f t="shared" ref="J382" si="1736">I382/I394</f>
        <v>3.3355130592364314E-2</v>
      </c>
      <c r="K382" s="32">
        <v>12927.888888888891</v>
      </c>
      <c r="L382" s="33">
        <f t="shared" ref="L382" si="1737">K382/K394</f>
        <v>5.2336040824909669E-2</v>
      </c>
      <c r="M382" s="32">
        <v>16520.413333333334</v>
      </c>
      <c r="N382" s="33">
        <f t="shared" ref="N382" si="1738">M382/M394</f>
        <v>3.9519212171842455E-2</v>
      </c>
      <c r="O382" s="105"/>
      <c r="P382" s="106"/>
      <c r="Q382" s="105"/>
      <c r="R382" s="106"/>
      <c r="S382" s="105"/>
      <c r="T382" s="106"/>
      <c r="U382" s="105"/>
      <c r="V382" s="106"/>
      <c r="W382" s="105"/>
      <c r="X382" s="106"/>
      <c r="Y382" s="105"/>
      <c r="Z382" s="106"/>
      <c r="AA382" s="107"/>
      <c r="AB382" s="107"/>
      <c r="AC382" s="107"/>
      <c r="AD382" s="107"/>
      <c r="AE382" s="107"/>
      <c r="AF382" s="107"/>
    </row>
    <row r="383" spans="2:39" s="81" customFormat="1" ht="13.5" customHeight="1" x14ac:dyDescent="0.25">
      <c r="B383" s="36"/>
      <c r="C383" s="145" t="s">
        <v>51</v>
      </c>
      <c r="D383" s="146"/>
      <c r="E383" s="32">
        <v>2493.3767123287685</v>
      </c>
      <c r="F383" s="33">
        <f t="shared" ref="F383" si="1739">E383/E394</f>
        <v>8.2459812357054824E-3</v>
      </c>
      <c r="G383" s="32">
        <v>933.44444444444446</v>
      </c>
      <c r="H383" s="33">
        <f t="shared" ref="H383" si="1740">G383/G394</f>
        <v>7.8157525417941812E-3</v>
      </c>
      <c r="I383" s="32">
        <v>1709.5428571428565</v>
      </c>
      <c r="J383" s="33">
        <f t="shared" ref="J383" si="1741">I383/I394</f>
        <v>9.6537172232389421E-3</v>
      </c>
      <c r="K383" s="32">
        <v>1624.5555555555557</v>
      </c>
      <c r="L383" s="33">
        <f t="shared" ref="L383" si="1742">K383/K394</f>
        <v>6.5766968302894187E-3</v>
      </c>
      <c r="M383" s="32">
        <v>3442.0666666666671</v>
      </c>
      <c r="N383" s="33">
        <f t="shared" ref="N383" si="1743">M383/M394</f>
        <v>8.2339200699756421E-3</v>
      </c>
      <c r="O383" s="105"/>
      <c r="P383" s="106"/>
      <c r="Q383" s="105"/>
      <c r="R383" s="106"/>
      <c r="S383" s="105"/>
      <c r="T383" s="106"/>
      <c r="U383" s="105"/>
      <c r="V383" s="106"/>
      <c r="W383" s="105"/>
      <c r="X383" s="106"/>
      <c r="Y383" s="105"/>
      <c r="Z383" s="106"/>
      <c r="AA383" s="107"/>
      <c r="AB383" s="107"/>
      <c r="AC383" s="107"/>
      <c r="AD383" s="107"/>
      <c r="AE383" s="107"/>
      <c r="AF383" s="107"/>
    </row>
    <row r="384" spans="2:39" s="81" customFormat="1" ht="13.5" customHeight="1" x14ac:dyDescent="0.25">
      <c r="B384" s="37"/>
      <c r="C384" s="145" t="s">
        <v>52</v>
      </c>
      <c r="D384" s="146"/>
      <c r="E384" s="32">
        <v>5276.2808219178069</v>
      </c>
      <c r="F384" s="33">
        <f t="shared" ref="F384" si="1744">E384/E394</f>
        <v>1.7449474215715743E-2</v>
      </c>
      <c r="G384" s="32">
        <v>2002.666666666667</v>
      </c>
      <c r="H384" s="33">
        <f t="shared" ref="H384" si="1745">G384/G394</f>
        <v>1.6768375647339403E-2</v>
      </c>
      <c r="I384" s="32">
        <v>2003.5428571428572</v>
      </c>
      <c r="J384" s="33">
        <f t="shared" ref="J384" si="1746">I384/I394</f>
        <v>1.1313922962904165E-2</v>
      </c>
      <c r="K384" s="32">
        <v>2479.7222222222222</v>
      </c>
      <c r="L384" s="33">
        <f t="shared" ref="L384" si="1747">K384/K394</f>
        <v>1.0038672560699275E-2</v>
      </c>
      <c r="M384" s="32">
        <v>8260.3999999999978</v>
      </c>
      <c r="N384" s="33">
        <f t="shared" ref="N384" si="1748">M384/M394</f>
        <v>1.9760068567147671E-2</v>
      </c>
      <c r="O384" s="105"/>
      <c r="P384" s="106"/>
      <c r="Q384" s="105"/>
      <c r="R384" s="106"/>
      <c r="S384" s="105"/>
      <c r="T384" s="106"/>
      <c r="U384" s="105"/>
      <c r="V384" s="106"/>
      <c r="W384" s="105"/>
      <c r="X384" s="106"/>
      <c r="Y384" s="105"/>
      <c r="Z384" s="106"/>
      <c r="AA384" s="107"/>
      <c r="AB384" s="107"/>
      <c r="AC384" s="107"/>
      <c r="AD384" s="107"/>
      <c r="AE384" s="107"/>
      <c r="AF384" s="107"/>
    </row>
    <row r="385" spans="2:37" s="81" customFormat="1" ht="13.5" customHeight="1" x14ac:dyDescent="0.25">
      <c r="B385" s="31" t="s">
        <v>53</v>
      </c>
      <c r="C385" s="145" t="s">
        <v>54</v>
      </c>
      <c r="D385" s="146"/>
      <c r="E385" s="32">
        <v>210328.08904109584</v>
      </c>
      <c r="F385" s="33">
        <f t="shared" ref="F385" si="1749">E385/E394</f>
        <v>0.6955874204643574</v>
      </c>
      <c r="G385" s="32">
        <v>84677.333333333328</v>
      </c>
      <c r="H385" s="33">
        <f t="shared" ref="H385" si="1750">G385/G394</f>
        <v>0.70900532663863558</v>
      </c>
      <c r="I385" s="32">
        <v>122491.00000000001</v>
      </c>
      <c r="J385" s="33">
        <f t="shared" ref="J385" si="1751">I385/I394</f>
        <v>0.69170156890249124</v>
      </c>
      <c r="K385" s="32">
        <v>154374.55555555556</v>
      </c>
      <c r="L385" s="33">
        <f t="shared" ref="L385" si="1752">K385/K394</f>
        <v>0.62495532807578413</v>
      </c>
      <c r="M385" s="32">
        <v>294903.75999999989</v>
      </c>
      <c r="N385" s="33">
        <f t="shared" ref="N385" si="1753">M385/M394</f>
        <v>0.70545234108634691</v>
      </c>
      <c r="O385" s="105"/>
      <c r="P385" s="106"/>
      <c r="Q385" s="105"/>
      <c r="R385" s="106"/>
      <c r="S385" s="105"/>
      <c r="T385" s="106"/>
      <c r="U385" s="105"/>
      <c r="V385" s="106"/>
      <c r="W385" s="105"/>
      <c r="X385" s="106"/>
      <c r="Y385" s="105"/>
      <c r="Z385" s="106"/>
      <c r="AA385" s="107"/>
      <c r="AB385" s="107"/>
      <c r="AC385" s="107"/>
      <c r="AD385" s="107"/>
      <c r="AE385" s="107"/>
      <c r="AF385" s="107"/>
    </row>
    <row r="386" spans="2:37" s="81" customFormat="1" ht="13.5" customHeight="1" x14ac:dyDescent="0.25">
      <c r="B386" s="36"/>
      <c r="C386" s="145" t="s">
        <v>17</v>
      </c>
      <c r="D386" s="146"/>
      <c r="E386" s="32">
        <v>14961.924657534242</v>
      </c>
      <c r="F386" s="33">
        <f t="shared" ref="F386" si="1754">E386/E394</f>
        <v>4.9481391787298691E-2</v>
      </c>
      <c r="G386" s="32">
        <v>6171.7777777777774</v>
      </c>
      <c r="H386" s="33">
        <f t="shared" ref="H386" si="1755">G386/G394</f>
        <v>5.1676442171943761E-2</v>
      </c>
      <c r="I386" s="32">
        <v>8635.8857142857105</v>
      </c>
      <c r="J386" s="33">
        <f t="shared" ref="J386" si="1756">I386/I394</f>
        <v>4.8766486496428604E-2</v>
      </c>
      <c r="K386" s="32">
        <v>12459.666666666666</v>
      </c>
      <c r="L386" s="33">
        <f t="shared" ref="L386" si="1757">K386/K394</f>
        <v>5.044053433131554E-2</v>
      </c>
      <c r="M386" s="32">
        <v>20624.253333333341</v>
      </c>
      <c r="N386" s="33">
        <f t="shared" ref="N386" si="1758">M386/M394</f>
        <v>4.9336189532333888E-2</v>
      </c>
      <c r="O386" s="105"/>
      <c r="P386" s="106"/>
      <c r="Q386" s="105"/>
      <c r="R386" s="106"/>
      <c r="S386" s="105"/>
      <c r="T386" s="106"/>
      <c r="U386" s="105"/>
      <c r="V386" s="106"/>
      <c r="W386" s="105"/>
      <c r="X386" s="106"/>
      <c r="Y386" s="105"/>
      <c r="Z386" s="106"/>
      <c r="AA386" s="107"/>
      <c r="AB386" s="107"/>
      <c r="AC386" s="107"/>
      <c r="AD386" s="107"/>
      <c r="AE386" s="107"/>
      <c r="AF386" s="107"/>
    </row>
    <row r="387" spans="2:37" s="81" customFormat="1" ht="13.5" customHeight="1" x14ac:dyDescent="0.25">
      <c r="B387" s="36"/>
      <c r="C387" s="145" t="s">
        <v>55</v>
      </c>
      <c r="D387" s="146"/>
      <c r="E387" s="38">
        <v>-3103.3219178082195</v>
      </c>
      <c r="F387" s="33">
        <f t="shared" ref="F387" si="1759">E387/E394</f>
        <v>-1.0263164076277746E-2</v>
      </c>
      <c r="G387" s="38">
        <v>-1056.166666666667</v>
      </c>
      <c r="H387" s="33">
        <f t="shared" ref="H387" si="1760">G387/G394</f>
        <v>-8.84330862826147E-3</v>
      </c>
      <c r="I387" s="38">
        <v>-3115.4285714285711</v>
      </c>
      <c r="J387" s="33">
        <f t="shared" ref="J387" si="1761">I387/I394</f>
        <v>-1.7592695223818806E-2</v>
      </c>
      <c r="K387" s="38">
        <v>-2630.6111111111109</v>
      </c>
      <c r="L387" s="33">
        <f t="shared" ref="L387" si="1762">K387/K394</f>
        <v>-1.0649516846010336E-2</v>
      </c>
      <c r="M387" s="38">
        <v>-3702.44</v>
      </c>
      <c r="N387" s="33">
        <f t="shared" ref="N387" si="1763">M387/M394</f>
        <v>-8.8567706486066353E-3</v>
      </c>
      <c r="O387" s="105"/>
      <c r="P387" s="106"/>
      <c r="Q387" s="105"/>
      <c r="R387" s="106"/>
      <c r="S387" s="105"/>
      <c r="T387" s="106"/>
      <c r="U387" s="105"/>
      <c r="V387" s="106"/>
      <c r="W387" s="105"/>
      <c r="X387" s="106"/>
      <c r="Y387" s="105"/>
      <c r="Z387" s="106"/>
      <c r="AA387" s="107"/>
      <c r="AB387" s="107"/>
      <c r="AC387" s="107"/>
      <c r="AD387" s="107"/>
      <c r="AE387" s="107"/>
      <c r="AF387" s="107"/>
    </row>
    <row r="388" spans="2:37" s="81" customFormat="1" ht="13.5" customHeight="1" x14ac:dyDescent="0.25">
      <c r="B388" s="36"/>
      <c r="C388" s="145" t="s">
        <v>56</v>
      </c>
      <c r="D388" s="146"/>
      <c r="E388" s="39">
        <v>16031.890410958906</v>
      </c>
      <c r="F388" s="33">
        <f t="shared" ref="F388" si="1764">E388/E394</f>
        <v>5.3019933509438545E-2</v>
      </c>
      <c r="G388" s="39">
        <v>5867.3888888888887</v>
      </c>
      <c r="H388" s="33">
        <f t="shared" ref="H388" si="1765">G388/G394</f>
        <v>4.912778676327275E-2</v>
      </c>
      <c r="I388" s="39">
        <v>9964.1142857142841</v>
      </c>
      <c r="J388" s="33">
        <f t="shared" ref="J388" si="1766">I388/I394</f>
        <v>5.626693784973831E-2</v>
      </c>
      <c r="K388" s="39">
        <v>12711.944444444443</v>
      </c>
      <c r="L388" s="33">
        <f t="shared" ref="L388" si="1767">K388/K394</f>
        <v>5.1461831790666615E-2</v>
      </c>
      <c r="M388" s="39">
        <v>22099.78666666667</v>
      </c>
      <c r="N388" s="33">
        <f t="shared" ref="N388" si="1768">M388/M394</f>
        <v>5.2865878147870492E-2</v>
      </c>
      <c r="O388" s="105"/>
      <c r="P388" s="106"/>
      <c r="Q388" s="105"/>
      <c r="R388" s="106"/>
      <c r="S388" s="105"/>
      <c r="T388" s="106"/>
      <c r="U388" s="105"/>
      <c r="V388" s="106"/>
      <c r="W388" s="105"/>
      <c r="X388" s="106"/>
      <c r="Y388" s="105"/>
      <c r="Z388" s="106"/>
      <c r="AA388" s="107"/>
      <c r="AB388" s="107"/>
      <c r="AC388" s="107"/>
      <c r="AD388" s="107"/>
      <c r="AE388" s="107"/>
      <c r="AF388" s="107"/>
    </row>
    <row r="389" spans="2:37" s="81" customFormat="1" ht="13.5" customHeight="1" x14ac:dyDescent="0.25">
      <c r="B389" s="37"/>
      <c r="C389" s="145" t="s">
        <v>57</v>
      </c>
      <c r="D389" s="146"/>
      <c r="E389" s="39">
        <v>57636.883561643823</v>
      </c>
      <c r="F389" s="33">
        <f t="shared" ref="F389" si="1769">E389/E394</f>
        <v>0.19061406083718521</v>
      </c>
      <c r="G389" s="39">
        <v>20691.888888888887</v>
      </c>
      <c r="H389" s="33">
        <f t="shared" ref="H389" si="1770">G389/G394</f>
        <v>0.17325367796699259</v>
      </c>
      <c r="I389" s="39">
        <v>31431.771428571428</v>
      </c>
      <c r="J389" s="33">
        <f t="shared" ref="J389" si="1771">I389/I394</f>
        <v>0.17749390249510047</v>
      </c>
      <c r="K389" s="39">
        <v>46229.5</v>
      </c>
      <c r="L389" s="33">
        <f t="shared" ref="L389" si="1772">K389/K394</f>
        <v>0.18715112885868149</v>
      </c>
      <c r="M389" s="39">
        <v>81470.506666666668</v>
      </c>
      <c r="N389" s="33">
        <f t="shared" ref="N389" si="1773">M389/M394</f>
        <v>0.19488920608367577</v>
      </c>
      <c r="O389" s="105"/>
      <c r="P389" s="106"/>
      <c r="Q389" s="105"/>
      <c r="R389" s="106"/>
      <c r="S389" s="105"/>
      <c r="T389" s="106"/>
      <c r="U389" s="105"/>
      <c r="V389" s="106"/>
      <c r="W389" s="105"/>
      <c r="X389" s="106"/>
      <c r="Y389" s="105"/>
      <c r="Z389" s="106"/>
      <c r="AA389" s="107"/>
      <c r="AB389" s="107"/>
      <c r="AC389" s="107"/>
      <c r="AD389" s="107"/>
      <c r="AE389" s="107"/>
      <c r="AF389" s="107"/>
    </row>
    <row r="390" spans="2:37" s="81" customFormat="1" ht="13.5" customHeight="1" x14ac:dyDescent="0.25">
      <c r="B390" s="31" t="s">
        <v>58</v>
      </c>
      <c r="C390" s="145" t="s">
        <v>59</v>
      </c>
      <c r="D390" s="146"/>
      <c r="E390" s="39">
        <v>81.22602739726031</v>
      </c>
      <c r="F390" s="33">
        <f t="shared" ref="F390" si="1774">E390/E394</f>
        <v>2.6862699665753189E-4</v>
      </c>
      <c r="G390" s="39">
        <v>0</v>
      </c>
      <c r="H390" s="33">
        <f t="shared" ref="H390" si="1775">G390/G394</f>
        <v>0</v>
      </c>
      <c r="I390" s="39">
        <v>2.9999999999999996</v>
      </c>
      <c r="J390" s="33">
        <f t="shared" ref="J390" si="1776">I390/I394</f>
        <v>1.6940874894543054E-5</v>
      </c>
      <c r="K390" s="39">
        <v>67.833333333333329</v>
      </c>
      <c r="L390" s="33">
        <f t="shared" ref="L390" si="1777">K390/K394</f>
        <v>2.7461004137143081E-4</v>
      </c>
      <c r="M390" s="39">
        <v>140.43999999999997</v>
      </c>
      <c r="N390" s="33">
        <f t="shared" ref="N390" si="1778">M390/M394</f>
        <v>3.3595274194593713E-4</v>
      </c>
      <c r="O390" s="105"/>
      <c r="P390" s="106"/>
      <c r="Q390" s="105"/>
      <c r="R390" s="106"/>
      <c r="S390" s="105"/>
      <c r="T390" s="106"/>
      <c r="U390" s="105"/>
      <c r="V390" s="106"/>
      <c r="W390" s="105"/>
      <c r="X390" s="106"/>
      <c r="Y390" s="105"/>
      <c r="Z390" s="106"/>
      <c r="AA390" s="107"/>
      <c r="AB390" s="107"/>
      <c r="AC390" s="107"/>
      <c r="AD390" s="107"/>
      <c r="AE390" s="107"/>
      <c r="AF390" s="107"/>
    </row>
    <row r="391" spans="2:37" s="81" customFormat="1" ht="13.5" customHeight="1" x14ac:dyDescent="0.25">
      <c r="B391" s="41" t="s">
        <v>60</v>
      </c>
      <c r="C391" s="145" t="s">
        <v>24</v>
      </c>
      <c r="D391" s="146"/>
      <c r="E391" s="39">
        <v>303.59589041095887</v>
      </c>
      <c r="F391" s="33">
        <f t="shared" ref="F391" si="1779">E391/E394</f>
        <v>1.0040384203427856E-3</v>
      </c>
      <c r="G391" s="39">
        <v>58.1111111111111</v>
      </c>
      <c r="H391" s="33">
        <f t="shared" ref="H391" si="1780">G391/G394</f>
        <v>4.8656571590981499E-4</v>
      </c>
      <c r="I391" s="39">
        <v>251.28571428571433</v>
      </c>
      <c r="J391" s="33">
        <f t="shared" ref="J391" si="1781">I391/I394</f>
        <v>1.4189999495000591E-3</v>
      </c>
      <c r="K391" s="39">
        <v>159.33333333333334</v>
      </c>
      <c r="L391" s="33">
        <f t="shared" ref="L391" si="1782">K391/K394</f>
        <v>6.4502997432699732E-4</v>
      </c>
      <c r="M391" s="39">
        <v>421.54666666666662</v>
      </c>
      <c r="N391" s="33">
        <f t="shared" ref="N391" si="1783">M391/M394</f>
        <v>1.0084004452067549E-3</v>
      </c>
      <c r="O391" s="105"/>
      <c r="P391" s="106"/>
      <c r="Q391" s="105"/>
      <c r="R391" s="106"/>
      <c r="S391" s="105"/>
      <c r="T391" s="106"/>
      <c r="U391" s="105"/>
      <c r="V391" s="106"/>
      <c r="W391" s="105"/>
      <c r="X391" s="106"/>
      <c r="Y391" s="105"/>
      <c r="Z391" s="106"/>
      <c r="AA391" s="107"/>
      <c r="AB391" s="107"/>
      <c r="AC391" s="107"/>
      <c r="AD391" s="107"/>
      <c r="AE391" s="107"/>
      <c r="AF391" s="107"/>
    </row>
    <row r="392" spans="2:37" s="81" customFormat="1" ht="13.5" customHeight="1" x14ac:dyDescent="0.25">
      <c r="B392" s="31" t="s">
        <v>61</v>
      </c>
      <c r="C392" s="145" t="s">
        <v>62</v>
      </c>
      <c r="D392" s="146"/>
      <c r="E392" s="39">
        <v>345.32191780821921</v>
      </c>
      <c r="F392" s="33">
        <f t="shared" ref="F392" si="1784">E392/E394</f>
        <v>1.1420328265859499E-3</v>
      </c>
      <c r="G392" s="39">
        <v>631.72222222222217</v>
      </c>
      <c r="H392" s="33">
        <f t="shared" ref="H392" si="1785">G392/G394</f>
        <v>5.2894251965683618E-3</v>
      </c>
      <c r="I392" s="39">
        <v>183.17142857142861</v>
      </c>
      <c r="J392" s="33">
        <f t="shared" ref="J392" si="1786">I392/I394</f>
        <v>1.0343614185611004E-3</v>
      </c>
      <c r="K392" s="39">
        <v>28</v>
      </c>
      <c r="L392" s="33">
        <f t="shared" ref="L392" si="1787">K392/K394</f>
        <v>1.1335254778968152E-4</v>
      </c>
      <c r="M392" s="39">
        <v>428.41333333333313</v>
      </c>
      <c r="N392" s="33">
        <f t="shared" ref="N392" si="1788">M392/M394</f>
        <v>1.0248265025600402E-3</v>
      </c>
      <c r="O392" s="105"/>
      <c r="P392" s="106"/>
      <c r="Q392" s="105"/>
      <c r="R392" s="106"/>
      <c r="S392" s="105"/>
      <c r="T392" s="106"/>
      <c r="U392" s="105"/>
      <c r="V392" s="106"/>
      <c r="W392" s="105"/>
      <c r="X392" s="106"/>
      <c r="Y392" s="105"/>
      <c r="Z392" s="106"/>
      <c r="AA392" s="107"/>
      <c r="AB392" s="107"/>
      <c r="AC392" s="107"/>
      <c r="AD392" s="107"/>
      <c r="AE392" s="107"/>
      <c r="AF392" s="107"/>
    </row>
    <row r="393" spans="2:37" s="81" customFormat="1" ht="13.5" customHeight="1" x14ac:dyDescent="0.25">
      <c r="B393" s="41" t="s">
        <v>63</v>
      </c>
      <c r="C393" s="145" t="s">
        <v>64</v>
      </c>
      <c r="D393" s="146"/>
      <c r="E393" s="39">
        <v>2159.6438356164381</v>
      </c>
      <c r="F393" s="33">
        <f t="shared" ref="F393" si="1789">E393/E394</f>
        <v>7.1422751549112921E-3</v>
      </c>
      <c r="G393" s="39">
        <v>2240.2777777777778</v>
      </c>
      <c r="H393" s="33">
        <f t="shared" ref="H393" si="1790">G393/G394</f>
        <v>1.8757899133903723E-2</v>
      </c>
      <c r="I393" s="39">
        <v>622.14285714285722</v>
      </c>
      <c r="J393" s="33">
        <f t="shared" ref="J393" si="1791">I393/I394</f>
        <v>3.5132147697969057E-3</v>
      </c>
      <c r="K393" s="39">
        <v>285.55555555555554</v>
      </c>
      <c r="L393" s="33">
        <f t="shared" ref="L393" si="1792">K393/K394</f>
        <v>1.1560160627757201E-3</v>
      </c>
      <c r="M393" s="39">
        <v>3307.5733333333328</v>
      </c>
      <c r="N393" s="33">
        <f t="shared" ref="N393" si="1793">M393/M394</f>
        <v>7.9121926126502172E-3</v>
      </c>
      <c r="O393" s="105"/>
      <c r="P393" s="106"/>
      <c r="Q393" s="105"/>
      <c r="R393" s="106"/>
      <c r="S393" s="105"/>
      <c r="T393" s="106"/>
      <c r="U393" s="105"/>
      <c r="V393" s="106"/>
      <c r="W393" s="105"/>
      <c r="X393" s="106"/>
      <c r="Y393" s="105"/>
      <c r="Z393" s="106"/>
      <c r="AA393" s="107"/>
      <c r="AB393" s="107"/>
      <c r="AC393" s="107"/>
      <c r="AD393" s="107"/>
      <c r="AE393" s="107"/>
      <c r="AF393" s="107"/>
    </row>
    <row r="394" spans="2:37" s="81" customFormat="1" ht="13.5" customHeight="1" x14ac:dyDescent="0.25">
      <c r="B394" s="147" t="s">
        <v>65</v>
      </c>
      <c r="C394" s="148"/>
      <c r="D394" s="149"/>
      <c r="E394" s="42">
        <f t="shared" ref="E394" si="1794">SUM(E381:E384,E390,E392)</f>
        <v>302374.77397260274</v>
      </c>
      <c r="F394" s="33">
        <f t="shared" ref="F394" si="1795">E394/E394</f>
        <v>1</v>
      </c>
      <c r="G394" s="42">
        <f t="shared" ref="G394" si="1796">SUM(G381:G384,G390,G392)</f>
        <v>119431.16666666667</v>
      </c>
      <c r="H394" s="33">
        <f t="shared" ref="H394" si="1797">G394/G394</f>
        <v>1</v>
      </c>
      <c r="I394" s="42">
        <f t="shared" ref="I394" si="1798">SUM(I381:I384,I390,I392)</f>
        <v>177086.48571428569</v>
      </c>
      <c r="J394" s="33">
        <f t="shared" ref="J394" si="1799">I394/I394</f>
        <v>1</v>
      </c>
      <c r="K394" s="42">
        <f t="shared" ref="K394" si="1800">SUM(K381:K384,K390,K392)</f>
        <v>247016.9444444445</v>
      </c>
      <c r="L394" s="33">
        <f t="shared" ref="L394" si="1801">K394/K394</f>
        <v>1</v>
      </c>
      <c r="M394" s="42">
        <f t="shared" ref="M394" si="1802">SUM(M381:M384,M390,M392)</f>
        <v>418034.98666666675</v>
      </c>
      <c r="N394" s="33">
        <f t="shared" ref="N394" si="1803">M394/M394</f>
        <v>1</v>
      </c>
      <c r="O394" s="105"/>
      <c r="P394" s="106"/>
      <c r="Q394" s="105"/>
      <c r="R394" s="106"/>
      <c r="S394" s="105"/>
      <c r="T394" s="106"/>
      <c r="U394" s="105"/>
      <c r="V394" s="106"/>
      <c r="W394" s="105"/>
      <c r="X394" s="106"/>
      <c r="Y394" s="105"/>
      <c r="Z394" s="106"/>
      <c r="AA394" s="107"/>
      <c r="AB394" s="107"/>
      <c r="AC394" s="107"/>
      <c r="AD394" s="107"/>
      <c r="AE394" s="107"/>
      <c r="AF394" s="107"/>
    </row>
    <row r="395" spans="2:37" s="81" customFormat="1" ht="13.5" customHeight="1" x14ac:dyDescent="0.25">
      <c r="B395" s="147" t="s">
        <v>66</v>
      </c>
      <c r="C395" s="148"/>
      <c r="D395" s="149"/>
      <c r="E395" s="42">
        <f t="shared" ref="E395" si="1804">SUM(E385:E389,E391,E393)</f>
        <v>298318.70547945198</v>
      </c>
      <c r="F395" s="33">
        <f t="shared" ref="F395" si="1805">E395/E394</f>
        <v>0.98658595609725608</v>
      </c>
      <c r="G395" s="42">
        <f t="shared" ref="G395" si="1806">SUM(G385:G389,G391,G393)</f>
        <v>118650.61111111111</v>
      </c>
      <c r="H395" s="33">
        <f t="shared" ref="H395" si="1807">G395/G394</f>
        <v>0.99346438976239682</v>
      </c>
      <c r="I395" s="42">
        <f t="shared" ref="I395" si="1808">SUM(I385:I389,I391,I393)</f>
        <v>170280.77142857143</v>
      </c>
      <c r="J395" s="33">
        <f t="shared" ref="J395" si="1809">I395/I394</f>
        <v>0.96156841523923675</v>
      </c>
      <c r="K395" s="42">
        <f t="shared" ref="K395" si="1810">SUM(K385:K389,K391,K393)</f>
        <v>223589.94444444444</v>
      </c>
      <c r="L395" s="33">
        <f t="shared" ref="L395" si="1811">K395/K394</f>
        <v>0.90516035224754021</v>
      </c>
      <c r="M395" s="42">
        <f t="shared" ref="M395" si="1812">SUM(M385:M389,M391,M393)</f>
        <v>419124.98666666658</v>
      </c>
      <c r="N395" s="33">
        <f t="shared" ref="N395" si="1813">M395/M394</f>
        <v>1.0026074372594775</v>
      </c>
      <c r="O395" s="105"/>
      <c r="P395" s="106"/>
      <c r="Q395" s="105"/>
      <c r="R395" s="106"/>
      <c r="S395" s="105"/>
      <c r="T395" s="106"/>
      <c r="U395" s="105"/>
      <c r="V395" s="106"/>
      <c r="W395" s="105"/>
      <c r="X395" s="106"/>
      <c r="Y395" s="105"/>
      <c r="Z395" s="106"/>
      <c r="AA395" s="107"/>
      <c r="AB395" s="107"/>
      <c r="AC395" s="107"/>
      <c r="AD395" s="107"/>
      <c r="AE395" s="107"/>
      <c r="AF395" s="107"/>
    </row>
    <row r="396" spans="2:37" s="81" customFormat="1" ht="13.5" customHeight="1" x14ac:dyDescent="0.25">
      <c r="B396" s="147" t="s">
        <v>67</v>
      </c>
      <c r="C396" s="148"/>
      <c r="D396" s="149"/>
      <c r="E396" s="42">
        <f t="shared" ref="E396" si="1814">E394-E395</f>
        <v>4056.0684931507567</v>
      </c>
      <c r="F396" s="33">
        <f t="shared" ref="F396" si="1815">E396/E394</f>
        <v>1.3414043902743901E-2</v>
      </c>
      <c r="G396" s="42">
        <f t="shared" ref="G396" si="1816">G394-G395</f>
        <v>780.55555555556202</v>
      </c>
      <c r="H396" s="33">
        <f t="shared" ref="H396" si="1817">G396/G394</f>
        <v>6.5356102376032104E-3</v>
      </c>
      <c r="I396" s="42">
        <f t="shared" ref="I396" si="1818">I394-I395</f>
        <v>6805.7142857142608</v>
      </c>
      <c r="J396" s="33">
        <f t="shared" ref="J396" si="1819">I396/I394</f>
        <v>3.8431584760763249E-2</v>
      </c>
      <c r="K396" s="42">
        <f t="shared" ref="K396" si="1820">K394-K395</f>
        <v>23427.000000000058</v>
      </c>
      <c r="L396" s="33">
        <f t="shared" ref="L396" si="1821">K396/K394</f>
        <v>9.4839647752459844E-2</v>
      </c>
      <c r="M396" s="42">
        <f t="shared" ref="M396" si="1822">M394-M395</f>
        <v>-1089.9999999998254</v>
      </c>
      <c r="N396" s="33">
        <f t="shared" ref="N396" si="1823">M396/M394</f>
        <v>-2.6074372594774489E-3</v>
      </c>
      <c r="O396" s="105"/>
      <c r="P396" s="106"/>
      <c r="Q396" s="105"/>
      <c r="R396" s="106"/>
      <c r="S396" s="105"/>
      <c r="T396" s="106"/>
      <c r="U396" s="105"/>
      <c r="V396" s="106"/>
      <c r="W396" s="105"/>
      <c r="X396" s="106"/>
      <c r="Y396" s="105"/>
      <c r="Z396" s="106"/>
      <c r="AA396" s="107"/>
      <c r="AB396" s="107"/>
      <c r="AC396" s="107"/>
      <c r="AD396" s="107"/>
      <c r="AE396" s="107"/>
      <c r="AF396" s="107"/>
    </row>
    <row r="397" spans="2:37" s="81" customFormat="1" ht="13.5" customHeight="1" x14ac:dyDescent="0.25">
      <c r="B397" s="147" t="s">
        <v>68</v>
      </c>
      <c r="C397" s="148"/>
      <c r="D397" s="149"/>
      <c r="E397" s="42">
        <v>146</v>
      </c>
      <c r="F397" s="43"/>
      <c r="G397" s="42">
        <v>18</v>
      </c>
      <c r="H397" s="43"/>
      <c r="I397" s="42">
        <v>35</v>
      </c>
      <c r="J397" s="43"/>
      <c r="K397" s="42">
        <v>18</v>
      </c>
      <c r="L397" s="43"/>
      <c r="M397" s="42">
        <v>75</v>
      </c>
      <c r="N397" s="43"/>
      <c r="O397" s="105"/>
      <c r="P397" s="106"/>
      <c r="Q397" s="105"/>
      <c r="R397" s="106"/>
      <c r="S397" s="105"/>
      <c r="T397" s="106"/>
      <c r="U397" s="105"/>
      <c r="V397" s="106"/>
      <c r="W397" s="105"/>
      <c r="X397" s="106"/>
      <c r="Y397" s="105"/>
      <c r="Z397" s="106"/>
      <c r="AA397" s="107"/>
      <c r="AB397" s="107"/>
      <c r="AC397" s="107"/>
      <c r="AD397" s="107"/>
      <c r="AE397" s="107"/>
      <c r="AF397" s="107"/>
    </row>
    <row r="398" spans="2:37" s="81" customFormat="1" ht="13.5" customHeight="1" x14ac:dyDescent="0.25">
      <c r="B398" s="45"/>
      <c r="C398" s="46"/>
      <c r="D398" s="47"/>
      <c r="E398" s="48"/>
      <c r="F398" s="49"/>
      <c r="G398" s="48"/>
      <c r="H398" s="49"/>
      <c r="I398" s="48"/>
      <c r="J398" s="49"/>
      <c r="K398" s="48"/>
      <c r="L398" s="49"/>
      <c r="M398" s="48"/>
      <c r="N398" s="49"/>
      <c r="O398" s="105"/>
      <c r="P398" s="106"/>
      <c r="Q398" s="105"/>
      <c r="R398" s="106"/>
      <c r="S398" s="105"/>
      <c r="T398" s="106"/>
      <c r="U398" s="105"/>
      <c r="V398" s="106"/>
      <c r="W398" s="105"/>
      <c r="X398" s="106"/>
      <c r="Y398" s="105"/>
      <c r="Z398" s="106"/>
      <c r="AA398" s="107"/>
      <c r="AB398" s="107"/>
      <c r="AC398" s="107"/>
      <c r="AD398" s="107"/>
      <c r="AE398" s="107"/>
      <c r="AF398" s="107"/>
    </row>
    <row r="399" spans="2:37" s="122" customFormat="1" ht="13.5" customHeight="1" x14ac:dyDescent="0.25">
      <c r="B399" s="54" t="s">
        <v>89</v>
      </c>
      <c r="C399" s="119"/>
      <c r="D399" s="120"/>
      <c r="E399" s="53">
        <v>96.493150684931493</v>
      </c>
      <c r="F399" s="43"/>
      <c r="G399" s="53">
        <v>34.94444444444445</v>
      </c>
      <c r="H399" s="43"/>
      <c r="I399" s="53">
        <v>56.342857142857142</v>
      </c>
      <c r="J399" s="43"/>
      <c r="K399" s="53">
        <v>76.5</v>
      </c>
      <c r="L399" s="43"/>
      <c r="M399" s="53">
        <v>134.79999999999998</v>
      </c>
      <c r="N399" s="43"/>
      <c r="O399" s="108"/>
      <c r="P399" s="109"/>
      <c r="Q399" s="108"/>
      <c r="R399" s="109"/>
      <c r="S399" s="108"/>
      <c r="T399" s="109"/>
      <c r="U399" s="108"/>
      <c r="V399" s="109"/>
      <c r="W399" s="108"/>
      <c r="X399" s="109"/>
      <c r="Y399" s="108"/>
      <c r="Z399" s="109"/>
      <c r="AA399" s="110"/>
      <c r="AB399" s="110"/>
      <c r="AC399" s="110"/>
      <c r="AD399" s="110"/>
      <c r="AE399" s="110"/>
      <c r="AF399" s="110"/>
      <c r="AG399" s="111"/>
      <c r="AH399" s="111"/>
      <c r="AI399" s="111"/>
      <c r="AJ399" s="111"/>
      <c r="AK399" s="111"/>
    </row>
    <row r="400" spans="2:37" ht="13.5" customHeight="1" x14ac:dyDescent="0.25">
      <c r="B400" s="54" t="s">
        <v>90</v>
      </c>
      <c r="C400" s="55"/>
      <c r="D400" s="56"/>
      <c r="E400" s="53">
        <f>E394/E399</f>
        <v>3133.6397643384444</v>
      </c>
      <c r="F400" s="43"/>
      <c r="G400" s="53">
        <f>G394/G399</f>
        <v>3417.7440381558026</v>
      </c>
      <c r="H400" s="43"/>
      <c r="I400" s="53">
        <f>I394/I399</f>
        <v>3143.0157200811354</v>
      </c>
      <c r="J400" s="43"/>
      <c r="K400" s="53">
        <f>K394/K399</f>
        <v>3228.979665940451</v>
      </c>
      <c r="L400" s="43"/>
      <c r="M400" s="53">
        <f>M394/M399</f>
        <v>3101.14975272008</v>
      </c>
      <c r="N400" s="43"/>
    </row>
    <row r="401" spans="2:26" ht="13.5" customHeight="1" x14ac:dyDescent="0.25">
      <c r="B401" s="54" t="s">
        <v>91</v>
      </c>
      <c r="C401" s="55"/>
      <c r="D401" s="56"/>
      <c r="E401" s="53">
        <f>E395/E399</f>
        <v>3091.6049829642247</v>
      </c>
      <c r="F401" s="43"/>
      <c r="G401" s="53">
        <f>G395/G399</f>
        <v>3395.406995230524</v>
      </c>
      <c r="H401" s="43"/>
      <c r="I401" s="53">
        <f>I395/I399</f>
        <v>3022.224645030426</v>
      </c>
      <c r="J401" s="43"/>
      <c r="K401" s="53">
        <f>K395/K399</f>
        <v>2922.7443718228033</v>
      </c>
      <c r="L401" s="43"/>
      <c r="M401" s="53">
        <f>M395/M399</f>
        <v>3109.2358061325417</v>
      </c>
      <c r="N401" s="43"/>
    </row>
    <row r="402" spans="2:26" ht="13.5" customHeight="1" x14ac:dyDescent="0.25">
      <c r="B402" s="54" t="s">
        <v>36</v>
      </c>
      <c r="C402" s="55"/>
      <c r="D402" s="56"/>
      <c r="E402" s="53">
        <v>36.011986301369859</v>
      </c>
      <c r="F402" s="43"/>
      <c r="G402" s="53">
        <v>27.326111111111107</v>
      </c>
      <c r="H402" s="43"/>
      <c r="I402" s="53">
        <v>28.513714285714283</v>
      </c>
      <c r="J402" s="43"/>
      <c r="K402" s="53">
        <v>41.778333333333336</v>
      </c>
      <c r="L402" s="43"/>
      <c r="M402" s="53">
        <v>40.211866666666666</v>
      </c>
      <c r="N402" s="43"/>
    </row>
    <row r="403" spans="2:26" ht="13.5" customHeight="1" x14ac:dyDescent="0.25">
      <c r="B403" s="54" t="s">
        <v>37</v>
      </c>
      <c r="C403" s="55"/>
      <c r="D403" s="56"/>
      <c r="E403" s="53">
        <f>E385/E402</f>
        <v>5840.502306119537</v>
      </c>
      <c r="F403" s="43"/>
      <c r="G403" s="53">
        <f>G385/G402</f>
        <v>3098.7700002033062</v>
      </c>
      <c r="H403" s="43"/>
      <c r="I403" s="53">
        <f>I385/I402</f>
        <v>4295.862642537928</v>
      </c>
      <c r="J403" s="43"/>
      <c r="K403" s="53">
        <f>K385/K402</f>
        <v>3695.0865015092882</v>
      </c>
      <c r="L403" s="43"/>
      <c r="M403" s="53">
        <f>M385/M402</f>
        <v>7333.7495730945066</v>
      </c>
      <c r="N403" s="43"/>
    </row>
    <row r="404" spans="2:26" s="81" customFormat="1" ht="13.5" customHeight="1" x14ac:dyDescent="0.25">
      <c r="B404" s="100" t="s">
        <v>38</v>
      </c>
      <c r="C404" s="101"/>
      <c r="D404" s="47"/>
      <c r="E404" s="102"/>
      <c r="F404" s="103"/>
      <c r="G404" s="102"/>
      <c r="H404" s="103"/>
      <c r="I404" s="102"/>
      <c r="J404" s="103"/>
      <c r="K404" s="102"/>
      <c r="L404" s="103"/>
      <c r="M404" s="102"/>
      <c r="N404" s="103"/>
      <c r="O404" s="102"/>
      <c r="P404" s="103"/>
      <c r="Q404" s="102"/>
      <c r="R404" s="103"/>
      <c r="S404" s="102"/>
      <c r="T404" s="103"/>
      <c r="U404" s="102"/>
      <c r="V404" s="103"/>
      <c r="W404" s="102"/>
      <c r="X404" s="103"/>
      <c r="Y404" s="85"/>
      <c r="Z404" s="84"/>
    </row>
    <row r="405" spans="2:26" s="81" customFormat="1" ht="13.5" customHeight="1" x14ac:dyDescent="0.25">
      <c r="B405" s="104"/>
      <c r="C405" s="77"/>
      <c r="D405" s="78"/>
      <c r="E405" s="79"/>
      <c r="F405" s="80"/>
      <c r="G405" s="79"/>
      <c r="H405" s="80"/>
      <c r="I405" s="79"/>
      <c r="J405" s="80"/>
      <c r="K405" s="79"/>
      <c r="L405" s="80"/>
      <c r="M405" s="79"/>
      <c r="N405" s="80"/>
      <c r="O405" s="79"/>
      <c r="P405" s="82"/>
      <c r="Q405" s="83"/>
      <c r="R405" s="84"/>
      <c r="S405" s="85"/>
      <c r="T405" s="84"/>
      <c r="U405" s="85"/>
      <c r="V405" s="84"/>
      <c r="W405" s="85"/>
      <c r="X405" s="84"/>
      <c r="Y405" s="85"/>
      <c r="Z405" s="84"/>
    </row>
    <row r="406" spans="2:26" s="81" customFormat="1" ht="13.5" customHeight="1" x14ac:dyDescent="0.25">
      <c r="B406" s="76" t="s">
        <v>98</v>
      </c>
      <c r="C406" s="77"/>
      <c r="D406" s="78"/>
      <c r="E406" s="79"/>
      <c r="F406" s="80"/>
      <c r="G406" s="79"/>
      <c r="H406" s="80"/>
      <c r="I406" s="79"/>
      <c r="J406" s="80"/>
      <c r="K406" s="79"/>
      <c r="L406" s="80"/>
      <c r="M406" s="79"/>
      <c r="N406" s="80"/>
      <c r="O406" s="79"/>
      <c r="P406" s="82"/>
      <c r="Q406" s="83"/>
      <c r="R406" s="84"/>
      <c r="S406" s="85"/>
      <c r="T406" s="84"/>
      <c r="U406" s="85"/>
      <c r="V406" s="84"/>
      <c r="W406" s="85"/>
      <c r="X406" s="84"/>
      <c r="Y406" s="85"/>
      <c r="Z406" s="84"/>
    </row>
    <row r="407" spans="2:26" s="81" customFormat="1" ht="13.5" customHeight="1" x14ac:dyDescent="0.25">
      <c r="C407" s="77"/>
      <c r="D407" s="78"/>
      <c r="E407" s="79"/>
      <c r="F407" s="80"/>
      <c r="G407" s="79"/>
      <c r="H407" s="80"/>
      <c r="I407" s="79"/>
      <c r="J407" s="80"/>
      <c r="K407" s="79"/>
      <c r="L407" s="80"/>
      <c r="M407" s="79"/>
      <c r="N407" s="80"/>
      <c r="O407" s="79"/>
      <c r="P407" s="82"/>
      <c r="Q407" s="83"/>
      <c r="R407" s="84"/>
      <c r="S407" s="85"/>
      <c r="T407" s="84"/>
      <c r="U407" s="85"/>
      <c r="V407" s="21" t="s">
        <v>4</v>
      </c>
      <c r="W407" s="112"/>
      <c r="X407" s="84"/>
      <c r="Y407" s="85"/>
      <c r="Z407" s="84"/>
    </row>
    <row r="408" spans="2:26" s="81" customFormat="1" ht="13.5" customHeight="1" x14ac:dyDescent="0.25">
      <c r="B408" s="113"/>
      <c r="C408" s="114"/>
      <c r="D408" s="115"/>
      <c r="E408" s="150" t="s">
        <v>5</v>
      </c>
      <c r="F408" s="151"/>
      <c r="G408" s="150" t="s">
        <v>70</v>
      </c>
      <c r="H408" s="151"/>
      <c r="I408" s="150" t="s">
        <v>71</v>
      </c>
      <c r="J408" s="152"/>
      <c r="K408" s="150" t="s">
        <v>72</v>
      </c>
      <c r="L408" s="151"/>
      <c r="M408" s="150" t="s">
        <v>73</v>
      </c>
      <c r="N408" s="151"/>
      <c r="O408" s="150" t="s">
        <v>74</v>
      </c>
      <c r="P408" s="152"/>
      <c r="Q408" s="150" t="s">
        <v>75</v>
      </c>
      <c r="R408" s="151"/>
      <c r="S408" s="159" t="s">
        <v>76</v>
      </c>
      <c r="T408" s="160"/>
      <c r="U408" s="150" t="s">
        <v>9</v>
      </c>
      <c r="V408" s="151"/>
      <c r="W408" s="85"/>
      <c r="X408" s="84"/>
      <c r="Y408" s="85"/>
      <c r="Z408" s="84"/>
    </row>
    <row r="409" spans="2:26" s="81" customFormat="1" ht="13.5" customHeight="1" x14ac:dyDescent="0.25">
      <c r="B409" s="31" t="s">
        <v>48</v>
      </c>
      <c r="C409" s="145" t="s">
        <v>49</v>
      </c>
      <c r="D409" s="146"/>
      <c r="E409" s="32">
        <v>282093.74657534249</v>
      </c>
      <c r="F409" s="33">
        <f t="shared" ref="F409" si="1824">E409/E422</f>
        <v>0.93292751531218066</v>
      </c>
      <c r="G409" s="32">
        <v>440568</v>
      </c>
      <c r="H409" s="33">
        <f t="shared" ref="H409" si="1825">G409/G422</f>
        <v>0.83799915547287818</v>
      </c>
      <c r="I409" s="32">
        <v>211871.50000000003</v>
      </c>
      <c r="J409" s="33">
        <f t="shared" ref="J409" si="1826">I409/I422</f>
        <v>0.87280520622745217</v>
      </c>
      <c r="K409" s="32">
        <v>253990</v>
      </c>
      <c r="L409" s="33">
        <f t="shared" ref="L409" si="1827">K409/K422</f>
        <v>0.94590178434266081</v>
      </c>
      <c r="M409" s="32">
        <v>290740.25</v>
      </c>
      <c r="N409" s="33">
        <f t="shared" ref="N409" si="1828">M409/M422</f>
        <v>0.88027482450682515</v>
      </c>
      <c r="O409" s="32">
        <v>343857.5</v>
      </c>
      <c r="P409" s="33">
        <f t="shared" ref="P409" si="1829">O409/O422</f>
        <v>0.91868086165585161</v>
      </c>
      <c r="Q409" s="32">
        <v>309793.88888888888</v>
      </c>
      <c r="R409" s="33">
        <f t="shared" ref="R409" si="1830">Q409/Q422</f>
        <v>0.90935034569334272</v>
      </c>
      <c r="S409" s="32">
        <v>276588.37500000006</v>
      </c>
      <c r="T409" s="33">
        <f t="shared" ref="T409" si="1831">S409/S422</f>
        <v>0.96009658644372819</v>
      </c>
      <c r="U409" s="32">
        <v>276883.41095890413</v>
      </c>
      <c r="V409" s="33">
        <f t="shared" ref="V409" si="1832">U409/U422</f>
        <v>0.93645266949038097</v>
      </c>
      <c r="W409" s="105"/>
      <c r="X409" s="106"/>
      <c r="Y409" s="85"/>
      <c r="Z409" s="84"/>
    </row>
    <row r="410" spans="2:26" s="81" customFormat="1" ht="13.5" customHeight="1" x14ac:dyDescent="0.25">
      <c r="B410" s="36"/>
      <c r="C410" s="145" t="s">
        <v>50</v>
      </c>
      <c r="D410" s="146"/>
      <c r="E410" s="32">
        <v>12084.821917808216</v>
      </c>
      <c r="F410" s="33">
        <f t="shared" ref="F410" si="1833">E410/E422</f>
        <v>3.9966369413154769E-2</v>
      </c>
      <c r="G410" s="32">
        <v>0</v>
      </c>
      <c r="H410" s="33">
        <f t="shared" ref="H410" si="1834">G410/G422</f>
        <v>0</v>
      </c>
      <c r="I410" s="32">
        <v>21342.5</v>
      </c>
      <c r="J410" s="33">
        <f t="shared" ref="J410" si="1835">I410/I422</f>
        <v>8.79204853598025E-2</v>
      </c>
      <c r="K410" s="32">
        <v>9553.5</v>
      </c>
      <c r="L410" s="33">
        <f t="shared" ref="L410" si="1836">K410/K422</f>
        <v>3.5578852304097054E-2</v>
      </c>
      <c r="M410" s="32">
        <v>17098.25</v>
      </c>
      <c r="N410" s="33">
        <f t="shared" ref="N410" si="1837">M410/M422</f>
        <v>5.1768405021746469E-2</v>
      </c>
      <c r="O410" s="32">
        <v>25404</v>
      </c>
      <c r="P410" s="33">
        <f t="shared" ref="P410" si="1838">O410/O422</f>
        <v>6.787162882736382E-2</v>
      </c>
      <c r="Q410" s="32">
        <v>11530.222222222223</v>
      </c>
      <c r="R410" s="33">
        <f t="shared" ref="R410" si="1839">Q410/Q422</f>
        <v>3.3845120706882018E-2</v>
      </c>
      <c r="S410" s="32">
        <v>9580.5</v>
      </c>
      <c r="T410" s="33">
        <f t="shared" ref="T410" si="1840">S410/S422</f>
        <v>3.3255936177448292E-2</v>
      </c>
      <c r="U410" s="32">
        <v>11885.602739726024</v>
      </c>
      <c r="V410" s="33">
        <f t="shared" ref="V410" si="1841">U410/U422</f>
        <v>4.0198523904238573E-2</v>
      </c>
      <c r="W410" s="105"/>
      <c r="X410" s="106"/>
      <c r="Y410" s="85"/>
      <c r="Z410" s="84"/>
    </row>
    <row r="411" spans="2:26" s="81" customFormat="1" ht="13.5" customHeight="1" x14ac:dyDescent="0.25">
      <c r="B411" s="36"/>
      <c r="C411" s="145" t="s">
        <v>51</v>
      </c>
      <c r="D411" s="146"/>
      <c r="E411" s="32">
        <v>2493.3767123287685</v>
      </c>
      <c r="F411" s="33">
        <f t="shared" ref="F411" si="1842">E411/E422</f>
        <v>8.2459812357054824E-3</v>
      </c>
      <c r="G411" s="32">
        <v>0</v>
      </c>
      <c r="H411" s="33">
        <f t="shared" ref="H411" si="1843">G411/G422</f>
        <v>0</v>
      </c>
      <c r="I411" s="32">
        <v>7387.5000000000009</v>
      </c>
      <c r="J411" s="33">
        <f t="shared" ref="J411" si="1844">I411/I422</f>
        <v>3.043282584493574E-2</v>
      </c>
      <c r="K411" s="32">
        <v>245.12499999999997</v>
      </c>
      <c r="L411" s="33">
        <f t="shared" ref="L411" si="1845">K411/K422</f>
        <v>9.1288702266622591E-4</v>
      </c>
      <c r="M411" s="32">
        <v>21825.5</v>
      </c>
      <c r="N411" s="33">
        <f t="shared" ref="N411" si="1846">M411/M422</f>
        <v>6.6081109107781644E-2</v>
      </c>
      <c r="O411" s="32">
        <v>4395.333333333333</v>
      </c>
      <c r="P411" s="33">
        <f t="shared" ref="P411" si="1847">O411/O422</f>
        <v>1.1742970893266404E-2</v>
      </c>
      <c r="Q411" s="32">
        <v>2497.8888888888891</v>
      </c>
      <c r="R411" s="33">
        <f t="shared" ref="R411" si="1848">Q411/Q422</f>
        <v>7.3321527831343202E-3</v>
      </c>
      <c r="S411" s="32">
        <v>845.40625000000011</v>
      </c>
      <c r="T411" s="33">
        <f t="shared" ref="T411" si="1849">S411/S422</f>
        <v>2.9345834031643341E-3</v>
      </c>
      <c r="U411" s="32">
        <v>2011.4109589041095</v>
      </c>
      <c r="V411" s="33">
        <f t="shared" ref="V411" si="1850">U411/U422</f>
        <v>6.8028313989079272E-3</v>
      </c>
      <c r="W411" s="105"/>
      <c r="X411" s="106"/>
      <c r="Y411" s="85"/>
      <c r="Z411" s="84"/>
    </row>
    <row r="412" spans="2:26" s="81" customFormat="1" ht="13.5" customHeight="1" x14ac:dyDescent="0.25">
      <c r="B412" s="37"/>
      <c r="C412" s="145" t="s">
        <v>52</v>
      </c>
      <c r="D412" s="146"/>
      <c r="E412" s="32">
        <v>5276.2808219178069</v>
      </c>
      <c r="F412" s="33">
        <f t="shared" ref="F412" si="1851">E412/E422</f>
        <v>1.7449474215715743E-2</v>
      </c>
      <c r="G412" s="32">
        <v>85170</v>
      </c>
      <c r="H412" s="33">
        <f t="shared" ref="H412" si="1852">G412/G422</f>
        <v>0.16200084452712188</v>
      </c>
      <c r="I412" s="32">
        <v>2146.25</v>
      </c>
      <c r="J412" s="33">
        <f t="shared" ref="J412" si="1853">I412/I422</f>
        <v>8.841482567809587E-3</v>
      </c>
      <c r="K412" s="32">
        <v>3273.25</v>
      </c>
      <c r="L412" s="33">
        <f t="shared" ref="L412" si="1854">K412/K422</f>
        <v>1.2190137468402751E-2</v>
      </c>
      <c r="M412" s="32">
        <v>474.75</v>
      </c>
      <c r="N412" s="33">
        <f t="shared" ref="N412" si="1855">M412/M422</f>
        <v>1.4374015050706438E-3</v>
      </c>
      <c r="O412" s="32">
        <v>638</v>
      </c>
      <c r="P412" s="33">
        <f t="shared" ref="P412" si="1856">O412/O422</f>
        <v>1.7045386235182694E-3</v>
      </c>
      <c r="Q412" s="32">
        <v>16574.777777777781</v>
      </c>
      <c r="R412" s="33">
        <f t="shared" ref="R412" si="1857">Q412/Q422</f>
        <v>4.8652605627796636E-2</v>
      </c>
      <c r="S412" s="32">
        <v>1027.59375</v>
      </c>
      <c r="T412" s="33">
        <f t="shared" ref="T412" si="1858">S412/S422</f>
        <v>3.5669946418605248E-3</v>
      </c>
      <c r="U412" s="32">
        <v>4293.698630136987</v>
      </c>
      <c r="V412" s="33">
        <f t="shared" ref="V412" si="1859">U412/U422</f>
        <v>1.4521800097210444E-2</v>
      </c>
      <c r="W412" s="105"/>
      <c r="X412" s="106"/>
      <c r="Y412" s="85"/>
      <c r="Z412" s="84"/>
    </row>
    <row r="413" spans="2:26" s="81" customFormat="1" ht="13.5" customHeight="1" x14ac:dyDescent="0.25">
      <c r="B413" s="31" t="s">
        <v>53</v>
      </c>
      <c r="C413" s="145" t="s">
        <v>54</v>
      </c>
      <c r="D413" s="146"/>
      <c r="E413" s="32">
        <v>210328.08904109584</v>
      </c>
      <c r="F413" s="33">
        <f t="shared" ref="F413" si="1860">E413/E422</f>
        <v>0.6955874204643574</v>
      </c>
      <c r="G413" s="32">
        <v>277006</v>
      </c>
      <c r="H413" s="33">
        <f t="shared" ref="H413" si="1861">G413/G422</f>
        <v>0.52688981964400516</v>
      </c>
      <c r="I413" s="32">
        <v>198483.5</v>
      </c>
      <c r="J413" s="33">
        <f t="shared" ref="J413" si="1862">I413/I422</f>
        <v>0.81765330471652142</v>
      </c>
      <c r="K413" s="32">
        <v>182666.625</v>
      </c>
      <c r="L413" s="33">
        <f t="shared" ref="L413" si="1863">K413/K422</f>
        <v>0.68028145410193985</v>
      </c>
      <c r="M413" s="32">
        <v>236115.75</v>
      </c>
      <c r="N413" s="33">
        <f t="shared" ref="N413" si="1864">M413/M422</f>
        <v>0.71488811884335735</v>
      </c>
      <c r="O413" s="32">
        <v>257524</v>
      </c>
      <c r="P413" s="33">
        <f t="shared" ref="P413" si="1865">O413/O422</f>
        <v>0.68802445843717674</v>
      </c>
      <c r="Q413" s="32">
        <v>225611</v>
      </c>
      <c r="R413" s="33">
        <f t="shared" ref="R413" si="1866">Q413/Q422</f>
        <v>0.662244957697676</v>
      </c>
      <c r="S413" s="32">
        <v>206710.68749999997</v>
      </c>
      <c r="T413" s="33">
        <f t="shared" ref="T413" si="1867">S413/S422</f>
        <v>0.71753639483288534</v>
      </c>
      <c r="U413" s="32">
        <v>205620.28767123292</v>
      </c>
      <c r="V413" s="33">
        <f t="shared" ref="V413" si="1868">U413/U422</f>
        <v>0.69543229991371902</v>
      </c>
      <c r="W413" s="105"/>
      <c r="X413" s="106"/>
      <c r="Y413" s="85"/>
      <c r="Z413" s="84"/>
    </row>
    <row r="414" spans="2:26" s="81" customFormat="1" ht="13.5" customHeight="1" x14ac:dyDescent="0.25">
      <c r="B414" s="36"/>
      <c r="C414" s="145" t="s">
        <v>17</v>
      </c>
      <c r="D414" s="146"/>
      <c r="E414" s="32">
        <v>14961.924657534242</v>
      </c>
      <c r="F414" s="33">
        <f t="shared" ref="F414" si="1869">E414/E422</f>
        <v>4.9481391787298691E-2</v>
      </c>
      <c r="G414" s="32">
        <v>3847</v>
      </c>
      <c r="H414" s="33">
        <f t="shared" ref="H414" si="1870">G414/G422</f>
        <v>7.3173329681324156E-3</v>
      </c>
      <c r="I414" s="32">
        <v>7675.5</v>
      </c>
      <c r="J414" s="33">
        <f t="shared" ref="J414" si="1871">I414/I422</f>
        <v>3.1619242608839832E-2</v>
      </c>
      <c r="K414" s="32">
        <v>3666.125</v>
      </c>
      <c r="L414" s="33">
        <f t="shared" ref="L414" si="1872">K414/K422</f>
        <v>1.3653270519009558E-2</v>
      </c>
      <c r="M414" s="32">
        <v>17528.5</v>
      </c>
      <c r="N414" s="33">
        <f t="shared" ref="N414" si="1873">M414/M422</f>
        <v>5.3071073789638296E-2</v>
      </c>
      <c r="O414" s="32">
        <v>11285.166666666668</v>
      </c>
      <c r="P414" s="33">
        <f t="shared" ref="P414" si="1874">O414/O422</f>
        <v>3.015047406923865E-2</v>
      </c>
      <c r="Q414" s="32">
        <v>16287.944444444443</v>
      </c>
      <c r="R414" s="33">
        <f t="shared" ref="R414" si="1875">Q414/Q422</f>
        <v>4.7810652315681448E-2</v>
      </c>
      <c r="S414" s="32">
        <v>14106.968750000002</v>
      </c>
      <c r="T414" s="33">
        <f t="shared" ref="T414" si="1876">S414/S422</f>
        <v>4.8968263911826897E-2</v>
      </c>
      <c r="U414" s="32">
        <v>16960.712328767131</v>
      </c>
      <c r="V414" s="33">
        <f t="shared" ref="V414" si="1877">U414/U422</f>
        <v>5.7363148921514062E-2</v>
      </c>
      <c r="W414" s="105"/>
      <c r="X414" s="106"/>
      <c r="Y414" s="85"/>
      <c r="Z414" s="84"/>
    </row>
    <row r="415" spans="2:26" s="81" customFormat="1" ht="13.5" customHeight="1" x14ac:dyDescent="0.25">
      <c r="B415" s="36"/>
      <c r="C415" s="145" t="s">
        <v>55</v>
      </c>
      <c r="D415" s="146"/>
      <c r="E415" s="38">
        <v>-3103.3219178082195</v>
      </c>
      <c r="F415" s="33">
        <f t="shared" ref="F415" si="1878">E415/E422</f>
        <v>-1.0263164076277746E-2</v>
      </c>
      <c r="G415" s="38">
        <v>0</v>
      </c>
      <c r="H415" s="33">
        <f t="shared" ref="H415" si="1879">G415/G422</f>
        <v>0</v>
      </c>
      <c r="I415" s="38">
        <v>-86.75</v>
      </c>
      <c r="J415" s="33">
        <f t="shared" ref="J415" si="1880">I415/I422</f>
        <v>-3.5736685509958377E-4</v>
      </c>
      <c r="K415" s="38">
        <v>-786.5</v>
      </c>
      <c r="L415" s="33">
        <f t="shared" ref="L415" si="1881">K415/K422</f>
        <v>-2.9290592282589976E-3</v>
      </c>
      <c r="M415" s="38">
        <v>-6973</v>
      </c>
      <c r="N415" s="33">
        <f t="shared" ref="N415" si="1882">M415/M422</f>
        <v>-2.1112165760626855E-2</v>
      </c>
      <c r="O415" s="38">
        <v>-4754.3333333333339</v>
      </c>
      <c r="P415" s="33">
        <f t="shared" ref="P415" si="1883">O415/O422</f>
        <v>-1.2702107830324492E-2</v>
      </c>
      <c r="Q415" s="38">
        <v>-4260.666666666667</v>
      </c>
      <c r="R415" s="33">
        <f t="shared" ref="R415" si="1884">Q415/Q422</f>
        <v>-1.250650463155859E-2</v>
      </c>
      <c r="S415" s="38">
        <v>-2565.3750000000009</v>
      </c>
      <c r="T415" s="33">
        <f t="shared" ref="T415" si="1885">S415/S422</f>
        <v>-8.9049577027526181E-3</v>
      </c>
      <c r="U415" s="38">
        <v>-3167.7260273972602</v>
      </c>
      <c r="V415" s="33">
        <f t="shared" ref="V415" si="1886">U415/U422</f>
        <v>-1.0713626664367443E-2</v>
      </c>
      <c r="W415" s="105"/>
      <c r="X415" s="106"/>
      <c r="Y415" s="85"/>
      <c r="Z415" s="84"/>
    </row>
    <row r="416" spans="2:26" s="81" customFormat="1" ht="13.5" customHeight="1" x14ac:dyDescent="0.25">
      <c r="B416" s="36"/>
      <c r="C416" s="145" t="s">
        <v>56</v>
      </c>
      <c r="D416" s="146"/>
      <c r="E416" s="39">
        <v>16031.890410958906</v>
      </c>
      <c r="F416" s="33">
        <f t="shared" ref="F416" si="1887">E416/E422</f>
        <v>5.3019933509438545E-2</v>
      </c>
      <c r="G416" s="39">
        <v>16986</v>
      </c>
      <c r="H416" s="33">
        <f t="shared" ref="H416" si="1888">G416/G422</f>
        <v>3.2308868676032547E-2</v>
      </c>
      <c r="I416" s="39">
        <v>12429.25</v>
      </c>
      <c r="J416" s="33">
        <f t="shared" ref="J416" si="1889">I416/I422</f>
        <v>5.1202328342899159E-2</v>
      </c>
      <c r="K416" s="39">
        <v>17280.625</v>
      </c>
      <c r="L416" s="33">
        <f t="shared" ref="L416" si="1890">K416/K422</f>
        <v>6.4355974731510668E-2</v>
      </c>
      <c r="M416" s="39">
        <v>12330.250000000002</v>
      </c>
      <c r="N416" s="33">
        <f t="shared" ref="N416" si="1891">M416/M422</f>
        <v>3.7332322080879006E-2</v>
      </c>
      <c r="O416" s="39">
        <v>12299.5</v>
      </c>
      <c r="P416" s="33">
        <f t="shared" ref="P416" si="1892">O416/O422</f>
        <v>3.2860458934111214E-2</v>
      </c>
      <c r="Q416" s="39">
        <v>23455.777777777777</v>
      </c>
      <c r="R416" s="33">
        <f t="shared" ref="R416" si="1893">Q416/Q422</f>
        <v>6.8850679099026785E-2</v>
      </c>
      <c r="S416" s="39">
        <v>13644.5</v>
      </c>
      <c r="T416" s="33">
        <f t="shared" ref="T416" si="1894">S416/S422</f>
        <v>4.7362937338676817E-2</v>
      </c>
      <c r="U416" s="39">
        <v>15804.958904109593</v>
      </c>
      <c r="V416" s="33">
        <f t="shared" ref="V416" si="1895">U416/U422</f>
        <v>5.3454253202391902E-2</v>
      </c>
      <c r="W416" s="105"/>
      <c r="X416" s="106"/>
      <c r="Y416" s="85"/>
      <c r="Z416" s="84"/>
    </row>
    <row r="417" spans="2:29" s="81" customFormat="1" ht="13.5" customHeight="1" x14ac:dyDescent="0.25">
      <c r="B417" s="37"/>
      <c r="C417" s="145" t="s">
        <v>57</v>
      </c>
      <c r="D417" s="146"/>
      <c r="E417" s="39">
        <v>57636.883561643823</v>
      </c>
      <c r="F417" s="33">
        <f t="shared" ref="F417" si="1896">E417/E422</f>
        <v>0.19061406083718521</v>
      </c>
      <c r="G417" s="39">
        <v>75249</v>
      </c>
      <c r="H417" s="33">
        <f t="shared" ref="H417" si="1897">G417/G422</f>
        <v>0.14313022836469877</v>
      </c>
      <c r="I417" s="39">
        <v>47328.75</v>
      </c>
      <c r="J417" s="33">
        <f t="shared" ref="J417" si="1898">I417/I422</f>
        <v>0.19497091116189541</v>
      </c>
      <c r="K417" s="39">
        <v>49861</v>
      </c>
      <c r="L417" s="33">
        <f t="shared" ref="L417" si="1899">K417/K422</f>
        <v>0.18569081014649952</v>
      </c>
      <c r="M417" s="39">
        <v>50958.75</v>
      </c>
      <c r="N417" s="33">
        <f t="shared" ref="N417" si="1900">M417/M422</f>
        <v>0.15428790720699037</v>
      </c>
      <c r="O417" s="39">
        <v>69306</v>
      </c>
      <c r="P417" s="33">
        <f t="shared" ref="P417" si="1901">O417/O422</f>
        <v>0.18516419097422754</v>
      </c>
      <c r="Q417" s="39">
        <v>67874.166666666672</v>
      </c>
      <c r="R417" s="33">
        <f t="shared" ref="R417" si="1902">Q417/Q422</f>
        <v>0.19923374584099038</v>
      </c>
      <c r="S417" s="39">
        <v>53008.687499999985</v>
      </c>
      <c r="T417" s="33">
        <f t="shared" ref="T417" si="1903">S417/S422</f>
        <v>0.18400433467463084</v>
      </c>
      <c r="U417" s="39">
        <v>57723.958904109582</v>
      </c>
      <c r="V417" s="33">
        <f t="shared" ref="V417" si="1904">U417/U422</f>
        <v>0.19522930327281177</v>
      </c>
      <c r="W417" s="105"/>
      <c r="X417" s="106"/>
      <c r="Y417" s="85"/>
      <c r="Z417" s="84"/>
    </row>
    <row r="418" spans="2:29" s="81" customFormat="1" ht="13.5" customHeight="1" x14ac:dyDescent="0.25">
      <c r="B418" s="31" t="s">
        <v>58</v>
      </c>
      <c r="C418" s="145" t="s">
        <v>59</v>
      </c>
      <c r="D418" s="146"/>
      <c r="E418" s="39">
        <v>81.22602739726031</v>
      </c>
      <c r="F418" s="33">
        <f t="shared" ref="F418" si="1905">E418/E422</f>
        <v>2.6862699665753189E-4</v>
      </c>
      <c r="G418" s="39">
        <v>0</v>
      </c>
      <c r="H418" s="33">
        <f t="shared" ref="H418" si="1906">G418/G422</f>
        <v>0</v>
      </c>
      <c r="I418" s="39">
        <v>0</v>
      </c>
      <c r="J418" s="33">
        <f t="shared" ref="J418" si="1907">I418/I422</f>
        <v>0</v>
      </c>
      <c r="K418" s="39">
        <v>112.125</v>
      </c>
      <c r="L418" s="33">
        <f t="shared" ref="L418" si="1908">K418/K422</f>
        <v>4.1757249328485709E-4</v>
      </c>
      <c r="M418" s="39">
        <v>144.75</v>
      </c>
      <c r="N418" s="33">
        <f t="shared" ref="N418" si="1909">M418/M422</f>
        <v>4.3825985857604151E-4</v>
      </c>
      <c r="O418" s="39">
        <v>0</v>
      </c>
      <c r="P418" s="33">
        <f t="shared" ref="P418" si="1910">O418/O422</f>
        <v>0</v>
      </c>
      <c r="Q418" s="39">
        <v>78.222222222222229</v>
      </c>
      <c r="R418" s="33">
        <f t="shared" ref="R418" si="1911">Q418/Q422</f>
        <v>2.296088056281554E-4</v>
      </c>
      <c r="S418" s="39">
        <v>1.6562500000000004</v>
      </c>
      <c r="T418" s="33">
        <f t="shared" ref="T418" si="1912">S418/S422</f>
        <v>5.749193079056287E-6</v>
      </c>
      <c r="U418" s="39">
        <v>122.2191780821918</v>
      </c>
      <c r="V418" s="33">
        <f t="shared" ref="V418" si="1913">U418/U422</f>
        <v>4.1335981517136164E-4</v>
      </c>
      <c r="W418" s="105"/>
      <c r="X418" s="106"/>
      <c r="Y418" s="85"/>
      <c r="Z418" s="84"/>
    </row>
    <row r="419" spans="2:29" s="81" customFormat="1" ht="13.5" customHeight="1" x14ac:dyDescent="0.25">
      <c r="B419" s="41" t="s">
        <v>60</v>
      </c>
      <c r="C419" s="145" t="s">
        <v>24</v>
      </c>
      <c r="D419" s="146"/>
      <c r="E419" s="39">
        <v>303.59589041095887</v>
      </c>
      <c r="F419" s="33">
        <f t="shared" ref="F419" si="1914">E419/E422</f>
        <v>1.0040384203427856E-3</v>
      </c>
      <c r="G419" s="39">
        <v>117</v>
      </c>
      <c r="H419" s="33">
        <f t="shared" ref="H419" si="1915">G419/G422</f>
        <v>2.2254430914257672E-4</v>
      </c>
      <c r="I419" s="39">
        <v>38.25</v>
      </c>
      <c r="J419" s="33">
        <f t="shared" ref="J419" si="1916">I419/I422</f>
        <v>1.5757097645601245E-4</v>
      </c>
      <c r="K419" s="39">
        <v>232.75</v>
      </c>
      <c r="L419" s="33">
        <f t="shared" ref="L419" si="1917">K419/K422</f>
        <v>8.6680042641739557E-4</v>
      </c>
      <c r="M419" s="39">
        <v>565</v>
      </c>
      <c r="N419" s="33">
        <f t="shared" ref="N419" si="1918">M419/M422</f>
        <v>1.7106516068771222E-3</v>
      </c>
      <c r="O419" s="39">
        <v>35.5</v>
      </c>
      <c r="P419" s="33">
        <f t="shared" ref="P419" si="1919">O419/O422</f>
        <v>9.4845017452819061E-5</v>
      </c>
      <c r="Q419" s="39">
        <v>601</v>
      </c>
      <c r="R419" s="33">
        <f t="shared" ref="R419" si="1920">Q419/Q422</f>
        <v>1.7641392466515519E-3</v>
      </c>
      <c r="S419" s="39">
        <v>244.93750000000003</v>
      </c>
      <c r="T419" s="33">
        <f t="shared" ref="T419" si="1921">S419/S422</f>
        <v>8.5022972365364469E-4</v>
      </c>
      <c r="U419" s="39">
        <v>288.54794520547932</v>
      </c>
      <c r="V419" s="33">
        <f t="shared" ref="V419" si="1922">U419/U422</f>
        <v>9.7590351342407037E-4</v>
      </c>
      <c r="W419" s="105"/>
      <c r="X419" s="106"/>
      <c r="Y419" s="85"/>
      <c r="Z419" s="84"/>
    </row>
    <row r="420" spans="2:29" s="81" customFormat="1" ht="13.5" customHeight="1" x14ac:dyDescent="0.25">
      <c r="B420" s="31" t="s">
        <v>61</v>
      </c>
      <c r="C420" s="145" t="s">
        <v>62</v>
      </c>
      <c r="D420" s="146"/>
      <c r="E420" s="39">
        <v>345.32191780821921</v>
      </c>
      <c r="F420" s="33">
        <f t="shared" ref="F420" si="1923">E420/E422</f>
        <v>1.1420328265859499E-3</v>
      </c>
      <c r="G420" s="39">
        <v>0</v>
      </c>
      <c r="H420" s="33">
        <f t="shared" ref="H420" si="1924">G420/G422</f>
        <v>0</v>
      </c>
      <c r="I420" s="39">
        <v>0</v>
      </c>
      <c r="J420" s="33">
        <f t="shared" ref="J420" si="1925">I420/I422</f>
        <v>0</v>
      </c>
      <c r="K420" s="39">
        <v>1342.2499999999998</v>
      </c>
      <c r="L420" s="33">
        <f t="shared" ref="L420" si="1926">K420/K422</f>
        <v>4.9987663688882879E-3</v>
      </c>
      <c r="M420" s="39">
        <v>0</v>
      </c>
      <c r="N420" s="33">
        <f t="shared" ref="N420" si="1927">M420/M422</f>
        <v>0</v>
      </c>
      <c r="O420" s="39">
        <v>0</v>
      </c>
      <c r="P420" s="33">
        <f t="shared" ref="P420" si="1928">O420/O422</f>
        <v>0</v>
      </c>
      <c r="Q420" s="39">
        <v>201.05555555555554</v>
      </c>
      <c r="R420" s="33">
        <f t="shared" ref="R420" si="1929">Q420/Q422</f>
        <v>5.9016638321611806E-4</v>
      </c>
      <c r="S420" s="39">
        <v>40.374999999999993</v>
      </c>
      <c r="T420" s="33">
        <f t="shared" ref="T420" si="1930">S420/S422</f>
        <v>1.4015014071963621E-4</v>
      </c>
      <c r="U420" s="39">
        <v>476.27397260273983</v>
      </c>
      <c r="V420" s="33">
        <f t="shared" ref="V420" si="1931">U420/U422</f>
        <v>1.6108152940907759E-3</v>
      </c>
      <c r="W420" s="105"/>
      <c r="X420" s="106"/>
      <c r="Y420" s="85"/>
      <c r="Z420" s="84"/>
    </row>
    <row r="421" spans="2:29" s="81" customFormat="1" ht="13.5" customHeight="1" x14ac:dyDescent="0.25">
      <c r="B421" s="41" t="s">
        <v>63</v>
      </c>
      <c r="C421" s="145" t="s">
        <v>64</v>
      </c>
      <c r="D421" s="146"/>
      <c r="E421" s="39">
        <v>2159.6438356164381</v>
      </c>
      <c r="F421" s="33">
        <f t="shared" ref="F421" si="1932">E421/E422</f>
        <v>7.1422751549112921E-3</v>
      </c>
      <c r="G421" s="39">
        <v>1274</v>
      </c>
      <c r="H421" s="33">
        <f t="shared" ref="H421" si="1933">G421/G422</f>
        <v>2.4232602551080575E-3</v>
      </c>
      <c r="I421" s="39">
        <v>4.75</v>
      </c>
      <c r="J421" s="33">
        <f t="shared" ref="J421" si="1934">I421/I422</f>
        <v>1.9567637599112658E-5</v>
      </c>
      <c r="K421" s="39">
        <v>4246.2499999999991</v>
      </c>
      <c r="L421" s="33">
        <f t="shared" ref="L421" si="1935">K421/K422</f>
        <v>1.5813754288613813E-2</v>
      </c>
      <c r="M421" s="39">
        <v>2342.75</v>
      </c>
      <c r="N421" s="33">
        <f t="shared" ref="N421" si="1936">M421/M422</f>
        <v>7.093148764621908E-3</v>
      </c>
      <c r="O421" s="39">
        <v>10549.5</v>
      </c>
      <c r="P421" s="33">
        <f t="shared" ref="P421" si="1937">O421/O422</f>
        <v>2.8185000327282102E-2</v>
      </c>
      <c r="Q421" s="39">
        <v>1706.2777777777778</v>
      </c>
      <c r="R421" s="33">
        <f t="shared" ref="R421" si="1938">Q421/Q422</f>
        <v>5.0085051471999553E-3</v>
      </c>
      <c r="S421" s="39">
        <v>1389.9375</v>
      </c>
      <c r="T421" s="33">
        <f t="shared" ref="T421" si="1939">S421/S422</f>
        <v>4.8247662220804802E-3</v>
      </c>
      <c r="U421" s="39">
        <v>1810.767123287671</v>
      </c>
      <c r="V421" s="33">
        <f t="shared" ref="V421" si="1940">U421/U422</f>
        <v>6.1242300524816844E-3</v>
      </c>
      <c r="W421" s="105"/>
      <c r="X421" s="106"/>
      <c r="Y421" s="85"/>
      <c r="Z421" s="84"/>
    </row>
    <row r="422" spans="2:29" s="81" customFormat="1" ht="13.5" customHeight="1" x14ac:dyDescent="0.25">
      <c r="B422" s="147" t="s">
        <v>65</v>
      </c>
      <c r="C422" s="148"/>
      <c r="D422" s="149"/>
      <c r="E422" s="42">
        <f t="shared" ref="E422" si="1941">SUM(E409:E412,E418,E420)</f>
        <v>302374.77397260274</v>
      </c>
      <c r="F422" s="33">
        <f t="shared" ref="F422" si="1942">E422/E422</f>
        <v>1</v>
      </c>
      <c r="G422" s="42">
        <f t="shared" ref="G422" si="1943">SUM(G409:G412,G418,G420)</f>
        <v>525738</v>
      </c>
      <c r="H422" s="33">
        <f t="shared" ref="H422" si="1944">G422/G422</f>
        <v>1</v>
      </c>
      <c r="I422" s="42">
        <f t="shared" ref="I422" si="1945">SUM(I409:I412,I418,I420)</f>
        <v>242747.75000000003</v>
      </c>
      <c r="J422" s="33">
        <f t="shared" ref="J422" si="1946">I422/I422</f>
        <v>1</v>
      </c>
      <c r="K422" s="42">
        <f t="shared" ref="K422" si="1947">SUM(K409:K412,K418,K420)</f>
        <v>268516.25</v>
      </c>
      <c r="L422" s="33">
        <f t="shared" ref="L422" si="1948">K422/K422</f>
        <v>1</v>
      </c>
      <c r="M422" s="42">
        <f t="shared" ref="M422" si="1949">SUM(M409:M412,M418,M420)</f>
        <v>330283.5</v>
      </c>
      <c r="N422" s="33">
        <f t="shared" ref="N422" si="1950">M422/M422</f>
        <v>1</v>
      </c>
      <c r="O422" s="42">
        <f t="shared" ref="O422" si="1951">SUM(O409:O412,O418,O420)</f>
        <v>374294.83333333331</v>
      </c>
      <c r="P422" s="33">
        <f t="shared" ref="P422" si="1952">O422/O422</f>
        <v>1</v>
      </c>
      <c r="Q422" s="42">
        <f t="shared" ref="Q422" si="1953">SUM(Q409:Q412,Q418,Q420)</f>
        <v>340676.05555555556</v>
      </c>
      <c r="R422" s="33">
        <f t="shared" ref="R422" si="1954">Q422/Q422</f>
        <v>1</v>
      </c>
      <c r="S422" s="42">
        <f t="shared" ref="S422" si="1955">SUM(S409:S412,S418,S420)</f>
        <v>288083.90625000006</v>
      </c>
      <c r="T422" s="33">
        <f t="shared" ref="T422" si="1956">S422/S422</f>
        <v>1</v>
      </c>
      <c r="U422" s="42">
        <f t="shared" ref="U422" si="1957">SUM(U409:U412,U418,U420)</f>
        <v>295672.61643835617</v>
      </c>
      <c r="V422" s="33">
        <f t="shared" ref="V422" si="1958">U422/U422</f>
        <v>1</v>
      </c>
      <c r="W422" s="105"/>
      <c r="X422" s="106"/>
      <c r="Y422" s="85"/>
      <c r="Z422" s="84"/>
    </row>
    <row r="423" spans="2:29" s="81" customFormat="1" ht="13.5" customHeight="1" x14ac:dyDescent="0.25">
      <c r="B423" s="147" t="s">
        <v>66</v>
      </c>
      <c r="C423" s="148"/>
      <c r="D423" s="149"/>
      <c r="E423" s="42">
        <f t="shared" ref="E423" si="1959">SUM(E413:E417,E419,E421)</f>
        <v>298318.70547945198</v>
      </c>
      <c r="F423" s="33">
        <f t="shared" ref="F423" si="1960">E423/E422</f>
        <v>0.98658595609725608</v>
      </c>
      <c r="G423" s="42">
        <f t="shared" ref="G423" si="1961">SUM(G413:G417,G419,G421)</f>
        <v>374479</v>
      </c>
      <c r="H423" s="33">
        <f t="shared" ref="H423" si="1962">G423/G422</f>
        <v>0.71229205421711961</v>
      </c>
      <c r="I423" s="42">
        <f t="shared" ref="I423" si="1963">SUM(I413:I417,I419,I421)</f>
        <v>265873.25</v>
      </c>
      <c r="J423" s="33">
        <f t="shared" ref="J423" si="1964">I423/I422</f>
        <v>1.0952655585891113</v>
      </c>
      <c r="K423" s="42">
        <f t="shared" ref="K423" si="1965">SUM(K413:K417,K419,K421)</f>
        <v>257166.875</v>
      </c>
      <c r="L423" s="33">
        <f t="shared" ref="L423" si="1966">K423/K422</f>
        <v>0.95773300498573177</v>
      </c>
      <c r="M423" s="42">
        <f t="shared" ref="M423" si="1967">SUM(M413:M417,M419,M421)</f>
        <v>312868</v>
      </c>
      <c r="N423" s="33">
        <f t="shared" ref="N423" si="1968">M423/M422</f>
        <v>0.94727105653173715</v>
      </c>
      <c r="O423" s="42">
        <f t="shared" ref="O423" si="1969">SUM(O413:O417,O419,O421)</f>
        <v>356245.33333333337</v>
      </c>
      <c r="P423" s="33">
        <f t="shared" ref="P423" si="1970">O423/O422</f>
        <v>0.9517773199291647</v>
      </c>
      <c r="Q423" s="42">
        <f t="shared" ref="Q423" si="1971">SUM(Q413:Q417,Q419,Q421)</f>
        <v>331275.5</v>
      </c>
      <c r="R423" s="33">
        <f t="shared" ref="R423" si="1972">Q423/Q422</f>
        <v>0.97240617471566748</v>
      </c>
      <c r="S423" s="42">
        <f t="shared" ref="S423" si="1973">SUM(S413:S417,S419,S421)</f>
        <v>286540.34374999994</v>
      </c>
      <c r="T423" s="33">
        <f t="shared" ref="T423" si="1974">S423/S422</f>
        <v>0.99464196900100132</v>
      </c>
      <c r="U423" s="42">
        <f t="shared" ref="U423" si="1975">SUM(U413:U417,U419,U421)</f>
        <v>295041.50684931513</v>
      </c>
      <c r="V423" s="33">
        <f t="shared" ref="V423" si="1976">U423/U422</f>
        <v>0.99786551221197517</v>
      </c>
      <c r="W423" s="105"/>
      <c r="X423" s="106"/>
      <c r="Y423" s="85"/>
      <c r="Z423" s="84"/>
    </row>
    <row r="424" spans="2:29" s="81" customFormat="1" ht="13.5" customHeight="1" x14ac:dyDescent="0.25">
      <c r="B424" s="147" t="s">
        <v>67</v>
      </c>
      <c r="C424" s="148"/>
      <c r="D424" s="149"/>
      <c r="E424" s="42">
        <f t="shared" ref="E424" si="1977">E422-E423</f>
        <v>4056.0684931507567</v>
      </c>
      <c r="F424" s="33">
        <f t="shared" ref="F424" si="1978">E424/E422</f>
        <v>1.3414043902743901E-2</v>
      </c>
      <c r="G424" s="42">
        <f t="shared" ref="G424" si="1979">G422-G423</f>
        <v>151259</v>
      </c>
      <c r="H424" s="33">
        <f t="shared" ref="H424" si="1980">G424/G422</f>
        <v>0.28770794578288045</v>
      </c>
      <c r="I424" s="42">
        <f t="shared" ref="I424" si="1981">I422-I423</f>
        <v>-23125.499999999971</v>
      </c>
      <c r="J424" s="33">
        <f t="shared" ref="J424" si="1982">I424/I422</f>
        <v>-9.5265558589111399E-2</v>
      </c>
      <c r="K424" s="42">
        <f t="shared" ref="K424" si="1983">K422-K423</f>
        <v>11349.375</v>
      </c>
      <c r="L424" s="33">
        <f t="shared" ref="L424" si="1984">K424/K422</f>
        <v>4.2266995014268227E-2</v>
      </c>
      <c r="M424" s="42">
        <f t="shared" ref="M424" si="1985">M422-M423</f>
        <v>17415.5</v>
      </c>
      <c r="N424" s="33">
        <f t="shared" ref="N424" si="1986">M424/M422</f>
        <v>5.2728943468262873E-2</v>
      </c>
      <c r="O424" s="42">
        <f t="shared" ref="O424" si="1987">O422-O423</f>
        <v>18049.499999999942</v>
      </c>
      <c r="P424" s="33">
        <f t="shared" ref="P424" si="1988">O424/O422</f>
        <v>4.8222680070835272E-2</v>
      </c>
      <c r="Q424" s="42">
        <f t="shared" ref="Q424" si="1989">Q422-Q423</f>
        <v>9400.555555555562</v>
      </c>
      <c r="R424" s="33">
        <f t="shared" ref="R424" si="1990">Q424/Q422</f>
        <v>2.7593825284332529E-2</v>
      </c>
      <c r="S424" s="42">
        <f t="shared" ref="S424" si="1991">S422-S423</f>
        <v>1543.5625000001164</v>
      </c>
      <c r="T424" s="33">
        <f t="shared" ref="T424" si="1992">S424/S422</f>
        <v>5.3580309989986336E-3</v>
      </c>
      <c r="U424" s="42">
        <f t="shared" ref="U424" si="1993">U422-U423</f>
        <v>631.10958904103609</v>
      </c>
      <c r="V424" s="33">
        <f t="shared" ref="V424" si="1994">U424/U422</f>
        <v>2.1344877880248815E-3</v>
      </c>
      <c r="W424" s="105"/>
      <c r="X424" s="106"/>
      <c r="Y424" s="85"/>
      <c r="Z424" s="84"/>
    </row>
    <row r="425" spans="2:29" s="81" customFormat="1" ht="13.5" customHeight="1" x14ac:dyDescent="0.25">
      <c r="B425" s="147" t="s">
        <v>68</v>
      </c>
      <c r="C425" s="148"/>
      <c r="D425" s="149"/>
      <c r="E425" s="42">
        <v>146</v>
      </c>
      <c r="F425" s="43"/>
      <c r="G425" s="42">
        <v>1</v>
      </c>
      <c r="H425" s="43"/>
      <c r="I425" s="42">
        <v>4</v>
      </c>
      <c r="J425" s="43"/>
      <c r="K425" s="42">
        <v>8</v>
      </c>
      <c r="L425" s="43"/>
      <c r="M425" s="42">
        <v>4</v>
      </c>
      <c r="N425" s="43"/>
      <c r="O425" s="42">
        <v>6</v>
      </c>
      <c r="P425" s="43"/>
      <c r="Q425" s="42">
        <v>18</v>
      </c>
      <c r="R425" s="43"/>
      <c r="S425" s="42">
        <v>32</v>
      </c>
      <c r="T425" s="43"/>
      <c r="U425" s="42">
        <v>73</v>
      </c>
      <c r="V425" s="43"/>
      <c r="W425" s="105"/>
      <c r="X425" s="106"/>
      <c r="Y425" s="85"/>
      <c r="Z425" s="84"/>
    </row>
    <row r="426" spans="2:29" s="81" customFormat="1" ht="13.5" customHeight="1" x14ac:dyDescent="0.25">
      <c r="B426" s="45"/>
      <c r="C426" s="46"/>
      <c r="D426" s="47"/>
      <c r="E426" s="48"/>
      <c r="F426" s="49"/>
      <c r="G426" s="48"/>
      <c r="H426" s="49"/>
      <c r="I426" s="48"/>
      <c r="J426" s="49"/>
      <c r="K426" s="48"/>
      <c r="L426" s="49"/>
      <c r="M426" s="48"/>
      <c r="N426" s="49"/>
      <c r="O426" s="48"/>
      <c r="P426" s="49"/>
      <c r="Q426" s="48"/>
      <c r="R426" s="49"/>
      <c r="S426" s="48"/>
      <c r="T426" s="49"/>
      <c r="U426" s="48"/>
      <c r="V426" s="49"/>
      <c r="W426" s="105"/>
      <c r="X426" s="106"/>
      <c r="Y426" s="85"/>
      <c r="Z426" s="84"/>
    </row>
    <row r="427" spans="2:29" s="122" customFormat="1" ht="13.5" customHeight="1" x14ac:dyDescent="0.25">
      <c r="B427" s="54" t="s">
        <v>89</v>
      </c>
      <c r="C427" s="119"/>
      <c r="D427" s="120"/>
      <c r="E427" s="53">
        <v>96.493150684931493</v>
      </c>
      <c r="F427" s="43"/>
      <c r="G427" s="53">
        <v>140</v>
      </c>
      <c r="H427" s="43"/>
      <c r="I427" s="53">
        <v>92.25</v>
      </c>
      <c r="J427" s="43"/>
      <c r="K427" s="53">
        <v>105.25</v>
      </c>
      <c r="L427" s="43"/>
      <c r="M427" s="53">
        <v>106</v>
      </c>
      <c r="N427" s="43"/>
      <c r="O427" s="53">
        <v>108</v>
      </c>
      <c r="P427" s="43"/>
      <c r="Q427" s="53">
        <v>105.55555555555554</v>
      </c>
      <c r="R427" s="43"/>
      <c r="S427" s="53">
        <v>94.625</v>
      </c>
      <c r="T427" s="43"/>
      <c r="U427" s="53">
        <v>92.287671232876718</v>
      </c>
      <c r="V427" s="43"/>
      <c r="W427" s="108"/>
      <c r="X427" s="109"/>
      <c r="Y427" s="98"/>
      <c r="Z427" s="99"/>
      <c r="AA427" s="111"/>
      <c r="AB427" s="111"/>
      <c r="AC427" s="111"/>
    </row>
    <row r="428" spans="2:29" ht="13.5" customHeight="1" x14ac:dyDescent="0.25">
      <c r="B428" s="54" t="s">
        <v>90</v>
      </c>
      <c r="C428" s="55"/>
      <c r="D428" s="56"/>
      <c r="E428" s="53">
        <f>E422/E427</f>
        <v>3133.6397643384444</v>
      </c>
      <c r="F428" s="43"/>
      <c r="G428" s="53">
        <f>G422/G427</f>
        <v>3755.2714285714287</v>
      </c>
      <c r="H428" s="43"/>
      <c r="I428" s="53">
        <f>I422/I427</f>
        <v>2631.4119241192416</v>
      </c>
      <c r="J428" s="43"/>
      <c r="K428" s="53">
        <f>K422/K427</f>
        <v>2551.2232779097385</v>
      </c>
      <c r="L428" s="43"/>
      <c r="M428" s="53">
        <f>M422/M427</f>
        <v>3115.882075471698</v>
      </c>
      <c r="N428" s="43"/>
      <c r="O428" s="53">
        <f>O422/O427</f>
        <v>3465.6929012345677</v>
      </c>
      <c r="P428" s="43"/>
      <c r="Q428" s="53">
        <f>Q422/Q427</f>
        <v>3227.4573684210532</v>
      </c>
      <c r="R428" s="43"/>
      <c r="S428" s="53">
        <f>S422/S427</f>
        <v>3044.4798546895645</v>
      </c>
      <c r="T428" s="43"/>
      <c r="U428" s="53">
        <f>U422/U427</f>
        <v>3203.8149027757158</v>
      </c>
      <c r="V428" s="43"/>
    </row>
    <row r="429" spans="2:29" ht="13.5" customHeight="1" x14ac:dyDescent="0.25">
      <c r="B429" s="54" t="s">
        <v>91</v>
      </c>
      <c r="C429" s="55"/>
      <c r="D429" s="56"/>
      <c r="E429" s="53">
        <f>E423/E427</f>
        <v>3091.6049829642247</v>
      </c>
      <c r="F429" s="43"/>
      <c r="G429" s="53">
        <f>G423/G427</f>
        <v>2674.85</v>
      </c>
      <c r="H429" s="43"/>
      <c r="I429" s="53">
        <f>I423/I427</f>
        <v>2882.0948509485097</v>
      </c>
      <c r="J429" s="43"/>
      <c r="K429" s="53">
        <f>K423/K427</f>
        <v>2443.3907363420426</v>
      </c>
      <c r="L429" s="43"/>
      <c r="M429" s="53">
        <f>M423/M427</f>
        <v>2951.5849056603774</v>
      </c>
      <c r="N429" s="43"/>
      <c r="O429" s="53">
        <f>O423/O427</f>
        <v>3298.5679012345681</v>
      </c>
      <c r="P429" s="43"/>
      <c r="Q429" s="53">
        <f>Q423/Q427</f>
        <v>3138.399473684211</v>
      </c>
      <c r="R429" s="43"/>
      <c r="S429" s="53">
        <f>S423/S427</f>
        <v>3028.1674372523112</v>
      </c>
      <c r="T429" s="43"/>
      <c r="U429" s="53">
        <f>U423/U427</f>
        <v>3196.9763989906492</v>
      </c>
      <c r="V429" s="43"/>
    </row>
    <row r="430" spans="2:29" ht="13.5" customHeight="1" x14ac:dyDescent="0.25">
      <c r="B430" s="54" t="s">
        <v>36</v>
      </c>
      <c r="C430" s="55"/>
      <c r="D430" s="56"/>
      <c r="E430" s="53">
        <v>36.011986301369859</v>
      </c>
      <c r="F430" s="43"/>
      <c r="G430" s="53">
        <v>38.4</v>
      </c>
      <c r="H430" s="43"/>
      <c r="I430" s="53">
        <v>33.024999999999999</v>
      </c>
      <c r="J430" s="43"/>
      <c r="K430" s="53">
        <v>47.798750000000005</v>
      </c>
      <c r="L430" s="43"/>
      <c r="M430" s="53">
        <v>28.125</v>
      </c>
      <c r="N430" s="43"/>
      <c r="O430" s="53">
        <v>40.35</v>
      </c>
      <c r="P430" s="43"/>
      <c r="Q430" s="53">
        <v>36.909444444444446</v>
      </c>
      <c r="R430" s="43"/>
      <c r="S430" s="53">
        <v>35.5621875</v>
      </c>
      <c r="T430" s="43"/>
      <c r="U430" s="53">
        <v>34.902739726027391</v>
      </c>
      <c r="V430" s="43"/>
    </row>
    <row r="431" spans="2:29" ht="13.5" customHeight="1" x14ac:dyDescent="0.25">
      <c r="B431" s="54" t="s">
        <v>37</v>
      </c>
      <c r="C431" s="55"/>
      <c r="D431" s="56"/>
      <c r="E431" s="53">
        <f>E413/E430</f>
        <v>5840.502306119537</v>
      </c>
      <c r="F431" s="43"/>
      <c r="G431" s="53">
        <f>G413/G430</f>
        <v>7213.697916666667</v>
      </c>
      <c r="H431" s="43"/>
      <c r="I431" s="53">
        <f>I413/I430</f>
        <v>6010.0984102952316</v>
      </c>
      <c r="J431" s="43"/>
      <c r="K431" s="53">
        <f>K413/K430</f>
        <v>3821.5774471089721</v>
      </c>
      <c r="L431" s="43"/>
      <c r="M431" s="53">
        <f>M413/M430</f>
        <v>8395.2266666666674</v>
      </c>
      <c r="N431" s="43"/>
      <c r="O431" s="53">
        <f>O413/O430</f>
        <v>6382.2552664188352</v>
      </c>
      <c r="P431" s="43"/>
      <c r="Q431" s="53">
        <f>Q413/Q430</f>
        <v>6112.5547511176001</v>
      </c>
      <c r="R431" s="43"/>
      <c r="S431" s="53">
        <f>S413/S430</f>
        <v>5812.6538897529845</v>
      </c>
      <c r="T431" s="43"/>
      <c r="U431" s="53">
        <f>U413/U430</f>
        <v>5891.2363122571551</v>
      </c>
      <c r="V431" s="43"/>
    </row>
    <row r="432" spans="2:29" s="81" customFormat="1" ht="13.5" customHeight="1" x14ac:dyDescent="0.25">
      <c r="B432" s="100" t="s">
        <v>38</v>
      </c>
      <c r="C432" s="101"/>
      <c r="D432" s="47"/>
      <c r="E432" s="102"/>
      <c r="F432" s="103"/>
      <c r="G432" s="102"/>
      <c r="H432" s="103"/>
      <c r="I432" s="102"/>
      <c r="J432" s="103"/>
      <c r="K432" s="102"/>
      <c r="L432" s="103"/>
      <c r="M432" s="102"/>
      <c r="N432" s="103"/>
      <c r="O432" s="102"/>
      <c r="P432" s="84"/>
      <c r="Q432" s="85"/>
      <c r="R432" s="84"/>
      <c r="S432" s="85"/>
      <c r="T432" s="84"/>
      <c r="U432" s="85"/>
      <c r="V432" s="84"/>
      <c r="W432" s="85"/>
      <c r="X432" s="84"/>
      <c r="Y432" s="85"/>
      <c r="Z432" s="84"/>
    </row>
    <row r="433" spans="2:28" ht="13.5" customHeight="1" x14ac:dyDescent="0.25"/>
    <row r="434" spans="2:28" s="81" customFormat="1" ht="13.5" customHeight="1" x14ac:dyDescent="0.25">
      <c r="B434" s="76" t="s">
        <v>99</v>
      </c>
      <c r="C434" s="77"/>
      <c r="D434" s="78"/>
      <c r="E434" s="79"/>
      <c r="F434" s="80"/>
      <c r="G434" s="79"/>
      <c r="H434" s="80"/>
      <c r="I434" s="79"/>
      <c r="J434" s="80"/>
      <c r="K434" s="79"/>
      <c r="L434" s="80"/>
      <c r="M434" s="79"/>
      <c r="O434" s="79"/>
      <c r="P434" s="82"/>
      <c r="Q434" s="83"/>
      <c r="R434" s="84"/>
      <c r="S434" s="85"/>
      <c r="T434" s="84"/>
      <c r="U434" s="85"/>
      <c r="V434" s="84"/>
      <c r="W434" s="85"/>
      <c r="X434" s="84"/>
      <c r="Y434" s="85"/>
      <c r="Z434" s="84"/>
      <c r="AB434" s="86"/>
    </row>
    <row r="435" spans="2:28" ht="13.5" customHeight="1" x14ac:dyDescent="0.25">
      <c r="N435" s="21" t="s">
        <v>4</v>
      </c>
    </row>
    <row r="436" spans="2:28" s="81" customFormat="1" ht="13.5" customHeight="1" x14ac:dyDescent="0.25">
      <c r="B436" s="87"/>
      <c r="C436" s="88"/>
      <c r="D436" s="89"/>
      <c r="E436" s="153" t="s">
        <v>5</v>
      </c>
      <c r="F436" s="154"/>
      <c r="G436" s="153" t="s">
        <v>6</v>
      </c>
      <c r="H436" s="154"/>
      <c r="I436" s="153" t="s">
        <v>7</v>
      </c>
      <c r="J436" s="154"/>
      <c r="K436" s="153" t="s">
        <v>8</v>
      </c>
      <c r="L436" s="154"/>
      <c r="M436" s="153" t="s">
        <v>9</v>
      </c>
      <c r="N436" s="154"/>
      <c r="O436" s="85"/>
      <c r="P436" s="84"/>
      <c r="Q436" s="85"/>
      <c r="R436" s="84"/>
      <c r="S436" s="85"/>
      <c r="T436" s="84"/>
      <c r="U436" s="90"/>
      <c r="V436" s="91"/>
      <c r="W436" s="90"/>
      <c r="X436" s="84"/>
      <c r="Y436" s="85"/>
      <c r="Z436" s="84"/>
    </row>
    <row r="437" spans="2:28" s="81" customFormat="1" ht="13.5" customHeight="1" x14ac:dyDescent="0.25">
      <c r="B437" s="92"/>
      <c r="C437" s="93"/>
      <c r="D437" s="94"/>
      <c r="E437" s="155"/>
      <c r="F437" s="156"/>
      <c r="G437" s="155"/>
      <c r="H437" s="156"/>
      <c r="I437" s="155"/>
      <c r="J437" s="156"/>
      <c r="K437" s="155"/>
      <c r="L437" s="156"/>
      <c r="M437" s="155"/>
      <c r="N437" s="156"/>
      <c r="O437" s="85"/>
      <c r="P437" s="84"/>
      <c r="Q437" s="85"/>
      <c r="R437" s="84"/>
      <c r="S437" s="85"/>
      <c r="T437" s="84"/>
      <c r="U437" s="90"/>
      <c r="V437" s="91"/>
      <c r="W437" s="90"/>
      <c r="X437" s="84"/>
      <c r="Y437" s="85"/>
      <c r="Z437" s="84"/>
    </row>
    <row r="438" spans="2:28" s="81" customFormat="1" ht="13.5" customHeight="1" x14ac:dyDescent="0.25">
      <c r="B438" s="31" t="s">
        <v>48</v>
      </c>
      <c r="C438" s="145" t="s">
        <v>49</v>
      </c>
      <c r="D438" s="146"/>
      <c r="E438" s="32">
        <v>73755.706521739048</v>
      </c>
      <c r="F438" s="33">
        <f t="shared" ref="F438" si="1995">E438/E451</f>
        <v>0.92905909306819101</v>
      </c>
      <c r="G438" s="32">
        <v>89828.975103734469</v>
      </c>
      <c r="H438" s="33">
        <f t="shared" ref="H438" si="1996">G438/G451</f>
        <v>0.92409145818304461</v>
      </c>
      <c r="I438" s="32">
        <v>30295.446808510638</v>
      </c>
      <c r="J438" s="33">
        <f t="shared" ref="J438" si="1997">I438/I451</f>
        <v>0.95252130634306886</v>
      </c>
      <c r="K438" s="32">
        <v>35639.936170212757</v>
      </c>
      <c r="L438" s="33">
        <f t="shared" ref="L438" si="1998">K438/K451</f>
        <v>0.95030555883340728</v>
      </c>
      <c r="M438" s="32">
        <v>72556.181818181823</v>
      </c>
      <c r="N438" s="33">
        <f t="shared" ref="N438" si="1999">M438/M451</f>
        <v>0.94639283567175858</v>
      </c>
      <c r="O438" s="85"/>
      <c r="P438" s="84"/>
      <c r="Q438" s="85"/>
      <c r="R438" s="84"/>
      <c r="S438" s="85"/>
      <c r="T438" s="84"/>
      <c r="U438" s="34"/>
      <c r="V438" s="95"/>
      <c r="W438" s="34"/>
      <c r="X438" s="84"/>
      <c r="Y438" s="85"/>
      <c r="Z438" s="84"/>
    </row>
    <row r="439" spans="2:28" s="81" customFormat="1" ht="13.5" customHeight="1" x14ac:dyDescent="0.25">
      <c r="B439" s="36"/>
      <c r="C439" s="145" t="s">
        <v>50</v>
      </c>
      <c r="D439" s="146"/>
      <c r="E439" s="32">
        <v>3375.173913043478</v>
      </c>
      <c r="F439" s="33">
        <f t="shared" ref="F439" si="2000">E439/E451</f>
        <v>4.2515164757798804E-2</v>
      </c>
      <c r="G439" s="32">
        <v>4546.4273858921124</v>
      </c>
      <c r="H439" s="33">
        <f t="shared" ref="H439" si="2001">G439/G451</f>
        <v>4.6770150808251934E-2</v>
      </c>
      <c r="I439" s="32">
        <v>885.14893617021301</v>
      </c>
      <c r="J439" s="33">
        <f t="shared" ref="J439" si="2002">I439/I451</f>
        <v>2.7830030905904239E-2</v>
      </c>
      <c r="K439" s="32">
        <v>740.48936170212767</v>
      </c>
      <c r="L439" s="33">
        <f t="shared" ref="L439" si="2003">K439/K451</f>
        <v>1.9744456143854332E-2</v>
      </c>
      <c r="M439" s="32">
        <v>2120.3030303030305</v>
      </c>
      <c r="N439" s="33">
        <f t="shared" ref="N439" si="2004">M439/M451</f>
        <v>2.7656356040899947E-2</v>
      </c>
      <c r="O439" s="85"/>
      <c r="P439" s="84"/>
      <c r="Q439" s="85"/>
      <c r="R439" s="84"/>
      <c r="S439" s="85"/>
      <c r="T439" s="84"/>
      <c r="U439" s="34"/>
      <c r="V439" s="95"/>
      <c r="W439" s="34"/>
      <c r="X439" s="84"/>
      <c r="Y439" s="85"/>
      <c r="Z439" s="84"/>
    </row>
    <row r="440" spans="2:28" s="81" customFormat="1" ht="13.5" customHeight="1" x14ac:dyDescent="0.25">
      <c r="B440" s="36"/>
      <c r="C440" s="145" t="s">
        <v>51</v>
      </c>
      <c r="D440" s="146"/>
      <c r="E440" s="32">
        <v>1151.2717391304348</v>
      </c>
      <c r="F440" s="33">
        <f t="shared" ref="F440" si="2005">E440/E451</f>
        <v>1.4501921658309961E-2</v>
      </c>
      <c r="G440" s="32">
        <v>1495.3029045643145</v>
      </c>
      <c r="H440" s="33">
        <f t="shared" ref="H440" si="2006">G440/G451</f>
        <v>1.5382527073346669E-2</v>
      </c>
      <c r="I440" s="32">
        <v>258.19148936170205</v>
      </c>
      <c r="J440" s="33">
        <f t="shared" ref="J440" si="2007">I440/I451</f>
        <v>8.1178170531019597E-3</v>
      </c>
      <c r="K440" s="32">
        <v>381.42553191489367</v>
      </c>
      <c r="L440" s="33">
        <f t="shared" ref="L440" si="2008">K440/K451</f>
        <v>1.0170355006490149E-2</v>
      </c>
      <c r="M440" s="32">
        <v>1007.2121212121215</v>
      </c>
      <c r="N440" s="33">
        <f t="shared" ref="N440" si="2009">M440/M451</f>
        <v>1.3137658454872553E-2</v>
      </c>
      <c r="O440" s="85"/>
      <c r="P440" s="84"/>
      <c r="Q440" s="85"/>
      <c r="R440" s="84"/>
      <c r="S440" s="85"/>
      <c r="T440" s="84"/>
      <c r="U440" s="34"/>
      <c r="V440" s="95"/>
      <c r="W440" s="34"/>
      <c r="X440" s="84"/>
      <c r="Y440" s="85"/>
      <c r="Z440" s="84"/>
    </row>
    <row r="441" spans="2:28" s="81" customFormat="1" ht="13.5" customHeight="1" x14ac:dyDescent="0.25">
      <c r="B441" s="37"/>
      <c r="C441" s="145" t="s">
        <v>52</v>
      </c>
      <c r="D441" s="146"/>
      <c r="E441" s="32">
        <v>549.22826086956513</v>
      </c>
      <c r="F441" s="33">
        <f t="shared" ref="F441" si="2010">E441/E451</f>
        <v>6.9183190561736448E-3</v>
      </c>
      <c r="G441" s="32">
        <v>611.60995850622385</v>
      </c>
      <c r="H441" s="33">
        <f t="shared" ref="H441" si="2011">G441/G451</f>
        <v>6.2917732028291993E-3</v>
      </c>
      <c r="I441" s="32">
        <v>366.74468085106372</v>
      </c>
      <c r="J441" s="33">
        <f t="shared" ref="J441" si="2012">I441/I451</f>
        <v>1.1530845697924886E-2</v>
      </c>
      <c r="K441" s="32">
        <v>741.80851063829778</v>
      </c>
      <c r="L441" s="33">
        <f t="shared" ref="L441" si="2013">K441/K451</f>
        <v>1.9779630016248058E-2</v>
      </c>
      <c r="M441" s="32">
        <v>79.272727272727252</v>
      </c>
      <c r="N441" s="33">
        <f t="shared" ref="N441" si="2014">M441/M451</f>
        <v>1.0340006774759787E-3</v>
      </c>
      <c r="O441" s="85"/>
      <c r="P441" s="84"/>
      <c r="Q441" s="85"/>
      <c r="R441" s="84"/>
      <c r="S441" s="85"/>
      <c r="T441" s="84"/>
      <c r="U441" s="34"/>
      <c r="V441" s="95"/>
      <c r="W441" s="34"/>
      <c r="X441" s="84"/>
      <c r="Y441" s="85"/>
      <c r="Z441" s="84"/>
    </row>
    <row r="442" spans="2:28" s="81" customFormat="1" ht="13.5" customHeight="1" x14ac:dyDescent="0.25">
      <c r="B442" s="31" t="s">
        <v>53</v>
      </c>
      <c r="C442" s="145" t="s">
        <v>54</v>
      </c>
      <c r="D442" s="146"/>
      <c r="E442" s="32">
        <v>54884.71739130433</v>
      </c>
      <c r="F442" s="33">
        <f t="shared" ref="F442" si="2015">E442/E451</f>
        <v>0.6913518718424837</v>
      </c>
      <c r="G442" s="32">
        <v>68167.170124481258</v>
      </c>
      <c r="H442" s="33">
        <f t="shared" ref="H442" si="2016">G442/G451</f>
        <v>0.70125145664636168</v>
      </c>
      <c r="I442" s="32">
        <v>20815.106382978724</v>
      </c>
      <c r="J442" s="33">
        <f t="shared" ref="J442" si="2017">I442/I451</f>
        <v>0.65444924608324528</v>
      </c>
      <c r="K442" s="32">
        <v>24149.957446808519</v>
      </c>
      <c r="L442" s="33">
        <f t="shared" ref="L442" si="2018">K442/K451</f>
        <v>0.64393602439932129</v>
      </c>
      <c r="M442" s="32">
        <v>50179.696969696954</v>
      </c>
      <c r="N442" s="33">
        <f t="shared" ref="N442" si="2019">M442/M451</f>
        <v>0.65452321936269009</v>
      </c>
      <c r="O442" s="85"/>
      <c r="P442" s="84"/>
      <c r="Q442" s="85"/>
      <c r="R442" s="84"/>
      <c r="S442" s="85"/>
      <c r="T442" s="84"/>
      <c r="U442" s="34"/>
      <c r="V442" s="95"/>
      <c r="W442" s="34"/>
      <c r="X442" s="84"/>
      <c r="Y442" s="85"/>
      <c r="Z442" s="84"/>
    </row>
    <row r="443" spans="2:28" s="81" customFormat="1" ht="13.5" customHeight="1" x14ac:dyDescent="0.25">
      <c r="B443" s="36"/>
      <c r="C443" s="145" t="s">
        <v>17</v>
      </c>
      <c r="D443" s="146"/>
      <c r="E443" s="32">
        <v>3286.3124999999973</v>
      </c>
      <c r="F443" s="33">
        <f t="shared" ref="F443" si="2020">E443/E451</f>
        <v>4.139582758777792E-2</v>
      </c>
      <c r="G443" s="32">
        <v>4439.6265560165957</v>
      </c>
      <c r="H443" s="33">
        <f t="shared" ref="H443" si="2021">G443/G451</f>
        <v>4.5671465951824995E-2</v>
      </c>
      <c r="I443" s="32">
        <v>1199.1702127659576</v>
      </c>
      <c r="J443" s="33">
        <f t="shared" ref="J443" si="2022">I443/I451</f>
        <v>3.7703196285939822E-2</v>
      </c>
      <c r="K443" s="32">
        <v>960.808510638298</v>
      </c>
      <c r="L443" s="33">
        <f t="shared" ref="L443" si="2023">K443/K451</f>
        <v>2.5619060154129646E-2</v>
      </c>
      <c r="M443" s="32">
        <v>1148.30303030303</v>
      </c>
      <c r="N443" s="33">
        <f t="shared" ref="N443" si="2024">M443/M451</f>
        <v>1.4977989935884839E-2</v>
      </c>
      <c r="O443" s="85"/>
      <c r="P443" s="84"/>
      <c r="Q443" s="85"/>
      <c r="R443" s="84"/>
      <c r="S443" s="85"/>
      <c r="T443" s="84"/>
      <c r="U443" s="34"/>
      <c r="V443" s="95"/>
      <c r="W443" s="34"/>
      <c r="X443" s="84"/>
      <c r="Y443" s="85"/>
      <c r="Z443" s="84"/>
    </row>
    <row r="444" spans="2:28" s="81" customFormat="1" ht="13.5" customHeight="1" x14ac:dyDescent="0.25">
      <c r="B444" s="36"/>
      <c r="C444" s="145" t="s">
        <v>55</v>
      </c>
      <c r="D444" s="146"/>
      <c r="E444" s="38">
        <v>-1461.5027173913033</v>
      </c>
      <c r="F444" s="33">
        <f t="shared" ref="F444" si="2025">E444/E451</f>
        <v>-1.840972655771457E-2</v>
      </c>
      <c r="G444" s="38">
        <v>-2198.8257261410795</v>
      </c>
      <c r="H444" s="33">
        <f t="shared" ref="H444" si="2026">G444/G451</f>
        <v>-2.2619829172198014E-2</v>
      </c>
      <c r="I444" s="38">
        <v>0</v>
      </c>
      <c r="J444" s="33">
        <f t="shared" ref="J444" si="2027">I444/I451</f>
        <v>0</v>
      </c>
      <c r="K444" s="38">
        <v>0</v>
      </c>
      <c r="L444" s="33">
        <f t="shared" ref="L444" si="2028">K444/K451</f>
        <v>0</v>
      </c>
      <c r="M444" s="38">
        <v>-239.8787878787879</v>
      </c>
      <c r="N444" s="33">
        <f t="shared" ref="N444" si="2029">M444/M451</f>
        <v>-3.1288797258791478E-3</v>
      </c>
      <c r="O444" s="85"/>
      <c r="P444" s="84"/>
      <c r="Q444" s="85"/>
      <c r="R444" s="84"/>
      <c r="S444" s="85"/>
      <c r="T444" s="84"/>
      <c r="U444" s="34"/>
      <c r="V444" s="95"/>
      <c r="W444" s="34"/>
      <c r="X444" s="84"/>
      <c r="Y444" s="85"/>
      <c r="Z444" s="84"/>
    </row>
    <row r="445" spans="2:28" s="81" customFormat="1" ht="13.5" customHeight="1" x14ac:dyDescent="0.25">
      <c r="B445" s="36"/>
      <c r="C445" s="145" t="s">
        <v>56</v>
      </c>
      <c r="D445" s="146"/>
      <c r="E445" s="39">
        <v>2584.6440217391309</v>
      </c>
      <c r="F445" s="33">
        <f t="shared" ref="F445" si="2030">E445/E451</f>
        <v>3.2557304973186228E-2</v>
      </c>
      <c r="G445" s="39">
        <v>3357.2904564315349</v>
      </c>
      <c r="H445" s="33">
        <f t="shared" ref="H445" si="2031">G445/G451</f>
        <v>3.4537223984189243E-2</v>
      </c>
      <c r="I445" s="39">
        <v>304.12765957446805</v>
      </c>
      <c r="J445" s="33">
        <f t="shared" ref="J445" si="2032">I445/I451</f>
        <v>9.5620994608190714E-3</v>
      </c>
      <c r="K445" s="39">
        <v>345.936170212766</v>
      </c>
      <c r="L445" s="33">
        <f t="shared" ref="L445" si="2033">K445/K451</f>
        <v>9.2240643749943296E-3</v>
      </c>
      <c r="M445" s="39">
        <v>3378.454545454545</v>
      </c>
      <c r="N445" s="33">
        <f t="shared" ref="N445" si="2034">M445/M451</f>
        <v>4.4067164193852988E-2</v>
      </c>
      <c r="O445" s="85"/>
      <c r="P445" s="84"/>
      <c r="Q445" s="85"/>
      <c r="R445" s="84"/>
      <c r="S445" s="85"/>
      <c r="T445" s="84"/>
      <c r="U445" s="34"/>
      <c r="V445" s="96"/>
      <c r="W445" s="34"/>
      <c r="X445" s="84"/>
      <c r="Y445" s="85"/>
      <c r="Z445" s="84"/>
    </row>
    <row r="446" spans="2:28" s="81" customFormat="1" ht="13.5" customHeight="1" x14ac:dyDescent="0.25">
      <c r="B446" s="37"/>
      <c r="C446" s="145" t="s">
        <v>57</v>
      </c>
      <c r="D446" s="146"/>
      <c r="E446" s="39">
        <v>13349.040760869557</v>
      </c>
      <c r="F446" s="33">
        <f t="shared" ref="F446" si="2035">E446/E451</f>
        <v>0.16815034778316926</v>
      </c>
      <c r="G446" s="39">
        <v>15031.070539419077</v>
      </c>
      <c r="H446" s="33">
        <f t="shared" ref="H446" si="2036">G446/G451</f>
        <v>0.15462810164296892</v>
      </c>
      <c r="I446" s="39">
        <v>7577.7659574468089</v>
      </c>
      <c r="J446" s="33">
        <f t="shared" ref="J446" si="2037">I446/I451</f>
        <v>0.23825308055603869</v>
      </c>
      <c r="K446" s="39">
        <v>8734.7659574468034</v>
      </c>
      <c r="L446" s="33">
        <f t="shared" ref="L446" si="2038">K446/K451</f>
        <v>0.23290436337560239</v>
      </c>
      <c r="M446" s="39">
        <v>15856.666666666664</v>
      </c>
      <c r="N446" s="33">
        <f t="shared" ref="N446" si="2039">M446/M451</f>
        <v>0.20682780370904261</v>
      </c>
      <c r="O446" s="85"/>
      <c r="P446" s="84"/>
      <c r="Q446" s="85"/>
      <c r="R446" s="84"/>
      <c r="S446" s="85"/>
      <c r="T446" s="84"/>
      <c r="U446" s="34"/>
      <c r="V446" s="96"/>
      <c r="W446" s="34"/>
      <c r="X446" s="84"/>
      <c r="Y446" s="85"/>
      <c r="Z446" s="84"/>
    </row>
    <row r="447" spans="2:28" s="81" customFormat="1" ht="13.5" customHeight="1" x14ac:dyDescent="0.25">
      <c r="B447" s="31" t="s">
        <v>58</v>
      </c>
      <c r="C447" s="145" t="s">
        <v>59</v>
      </c>
      <c r="D447" s="146"/>
      <c r="E447" s="39">
        <v>5.0163043478260851</v>
      </c>
      <c r="F447" s="33">
        <f t="shared" ref="F447" si="2040">E447/E451</f>
        <v>6.3187560498409557E-5</v>
      </c>
      <c r="G447" s="39">
        <v>7.639004149377592</v>
      </c>
      <c r="H447" s="33">
        <f t="shared" ref="H447" si="2041">G447/G451</f>
        <v>7.8584203764016868E-5</v>
      </c>
      <c r="I447" s="39">
        <v>0</v>
      </c>
      <c r="J447" s="33">
        <f t="shared" ref="J447" si="2042">I447/I451</f>
        <v>0</v>
      </c>
      <c r="K447" s="39">
        <v>0</v>
      </c>
      <c r="L447" s="33">
        <f t="shared" ref="L447" si="2043">K447/K451</f>
        <v>0</v>
      </c>
      <c r="M447" s="39">
        <v>0.15151515151515155</v>
      </c>
      <c r="N447" s="33">
        <f t="shared" ref="N447" si="2044">M447/M451</f>
        <v>1.9763009890595936E-6</v>
      </c>
      <c r="O447" s="85"/>
      <c r="P447" s="84"/>
      <c r="Q447" s="85"/>
      <c r="R447" s="84"/>
      <c r="S447" s="85"/>
      <c r="T447" s="84"/>
      <c r="U447" s="34"/>
      <c r="V447" s="96"/>
      <c r="W447" s="34"/>
      <c r="X447" s="84"/>
      <c r="Y447" s="85"/>
      <c r="Z447" s="84"/>
    </row>
    <row r="448" spans="2:28" s="81" customFormat="1" ht="13.5" customHeight="1" x14ac:dyDescent="0.25">
      <c r="B448" s="41" t="s">
        <v>60</v>
      </c>
      <c r="C448" s="145" t="s">
        <v>24</v>
      </c>
      <c r="D448" s="146"/>
      <c r="E448" s="39">
        <v>93.796195652173807</v>
      </c>
      <c r="F448" s="33">
        <f t="shared" ref="F448" si="2045">E448/E451</f>
        <v>1.1814978470875411E-3</v>
      </c>
      <c r="G448" s="39">
        <v>112.26141078838182</v>
      </c>
      <c r="H448" s="33">
        <f t="shared" ref="H448" si="2046">G448/G451</f>
        <v>1.1548591161518078E-3</v>
      </c>
      <c r="I448" s="39">
        <v>82.936170212765973</v>
      </c>
      <c r="J448" s="33">
        <f t="shared" ref="J448" si="2047">I448/I451</f>
        <v>2.6076020496902724E-3</v>
      </c>
      <c r="K448" s="39">
        <v>38.787234042553195</v>
      </c>
      <c r="L448" s="33">
        <f t="shared" ref="L448" si="2048">K448/K451</f>
        <v>1.0342253124801439E-3</v>
      </c>
      <c r="M448" s="39">
        <v>52.757575757575758</v>
      </c>
      <c r="N448" s="33">
        <f t="shared" ref="N448" si="2049">M448/M451</f>
        <v>6.8814800439055029E-4</v>
      </c>
      <c r="O448" s="85"/>
      <c r="P448" s="84"/>
      <c r="Q448" s="85"/>
      <c r="R448" s="84"/>
      <c r="S448" s="85"/>
      <c r="T448" s="84"/>
      <c r="U448" s="34"/>
      <c r="V448" s="96"/>
      <c r="W448" s="34"/>
      <c r="X448" s="84"/>
      <c r="Y448" s="85"/>
      <c r="Z448" s="84"/>
    </row>
    <row r="449" spans="2:39" s="81" customFormat="1" ht="13.5" customHeight="1" x14ac:dyDescent="0.25">
      <c r="B449" s="31" t="s">
        <v>61</v>
      </c>
      <c r="C449" s="145" t="s">
        <v>62</v>
      </c>
      <c r="D449" s="146"/>
      <c r="E449" s="39">
        <v>551.13315217391346</v>
      </c>
      <c r="F449" s="33">
        <f t="shared" ref="F449" si="2050">E449/E451</f>
        <v>6.9423138990281396E-3</v>
      </c>
      <c r="G449" s="39">
        <v>717.9294605809132</v>
      </c>
      <c r="H449" s="33">
        <f t="shared" ref="H449" si="2051">G449/G451</f>
        <v>7.3855065287636995E-3</v>
      </c>
      <c r="I449" s="39">
        <v>0</v>
      </c>
      <c r="J449" s="33">
        <f t="shared" ref="J449" si="2052">I449/I451</f>
        <v>0</v>
      </c>
      <c r="K449" s="39">
        <v>0</v>
      </c>
      <c r="L449" s="33">
        <f t="shared" ref="L449" si="2053">K449/K451</f>
        <v>0</v>
      </c>
      <c r="M449" s="39">
        <v>902.90909090909122</v>
      </c>
      <c r="N449" s="33">
        <f t="shared" ref="N449" si="2054">M449/M451</f>
        <v>1.1777172854003931E-2</v>
      </c>
      <c r="O449" s="85"/>
      <c r="P449" s="84"/>
      <c r="Q449" s="85"/>
      <c r="R449" s="84"/>
      <c r="S449" s="85"/>
      <c r="T449" s="84"/>
      <c r="U449" s="34"/>
      <c r="V449" s="96"/>
      <c r="W449" s="34"/>
      <c r="X449" s="84"/>
      <c r="Y449" s="85"/>
      <c r="Z449" s="84"/>
    </row>
    <row r="450" spans="2:39" s="81" customFormat="1" ht="13.5" customHeight="1" x14ac:dyDescent="0.25">
      <c r="B450" s="41" t="s">
        <v>63</v>
      </c>
      <c r="C450" s="145" t="s">
        <v>64</v>
      </c>
      <c r="D450" s="146"/>
      <c r="E450" s="39">
        <v>1635.2554347826074</v>
      </c>
      <c r="F450" s="33">
        <f t="shared" ref="F450" si="2055">E450/E451</f>
        <v>2.059839167463158E-2</v>
      </c>
      <c r="G450" s="39">
        <v>2382.024896265561</v>
      </c>
      <c r="H450" s="33">
        <f t="shared" ref="H450" si="2056">G450/G451</f>
        <v>2.4504441437480529E-2</v>
      </c>
      <c r="I450" s="39">
        <v>0</v>
      </c>
      <c r="J450" s="33">
        <f t="shared" ref="J450" si="2057">I450/I451</f>
        <v>0</v>
      </c>
      <c r="K450" s="39">
        <v>0</v>
      </c>
      <c r="L450" s="33">
        <f t="shared" ref="L450" si="2058">K450/K451</f>
        <v>0</v>
      </c>
      <c r="M450" s="39">
        <v>839.57575757575728</v>
      </c>
      <c r="N450" s="33">
        <f t="shared" ref="N450" si="2059">M450/M451</f>
        <v>1.0951079040577013E-2</v>
      </c>
      <c r="O450" s="85"/>
      <c r="P450" s="84"/>
      <c r="Q450" s="85"/>
      <c r="R450" s="84"/>
      <c r="S450" s="85"/>
      <c r="T450" s="84"/>
      <c r="U450" s="34"/>
      <c r="V450" s="96"/>
      <c r="W450" s="34"/>
      <c r="X450" s="84"/>
      <c r="Y450" s="85"/>
      <c r="Z450" s="84"/>
    </row>
    <row r="451" spans="2:39" s="81" customFormat="1" ht="13.5" customHeight="1" x14ac:dyDescent="0.25">
      <c r="B451" s="147" t="s">
        <v>65</v>
      </c>
      <c r="C451" s="148"/>
      <c r="D451" s="149"/>
      <c r="E451" s="42">
        <f t="shared" ref="E451" si="2060">SUM(E438:E441,E447,E449)</f>
        <v>79387.529891304264</v>
      </c>
      <c r="F451" s="33">
        <f t="shared" ref="F451" si="2061">E451/E451</f>
        <v>1</v>
      </c>
      <c r="G451" s="42">
        <f t="shared" ref="G451" si="2062">SUM(G438:G441,G447,G449)</f>
        <v>97207.883817427399</v>
      </c>
      <c r="H451" s="33">
        <f t="shared" ref="H451" si="2063">G451/G451</f>
        <v>1</v>
      </c>
      <c r="I451" s="42">
        <f t="shared" ref="I451" si="2064">SUM(I438:I441,I447,I449)</f>
        <v>31805.531914893618</v>
      </c>
      <c r="J451" s="33">
        <f t="shared" ref="J451" si="2065">I451/I451</f>
        <v>1</v>
      </c>
      <c r="K451" s="42">
        <f t="shared" ref="K451" si="2066">SUM(K438:K441,K447,K449)</f>
        <v>37503.659574468082</v>
      </c>
      <c r="L451" s="33">
        <f t="shared" ref="L451" si="2067">K451/K451</f>
        <v>1</v>
      </c>
      <c r="M451" s="42">
        <f t="shared" ref="M451" si="2068">SUM(M438:M441,M447,M449)</f>
        <v>76666.030303030304</v>
      </c>
      <c r="N451" s="33">
        <f t="shared" ref="N451" si="2069">M451/M451</f>
        <v>1</v>
      </c>
      <c r="O451" s="85"/>
      <c r="P451" s="84"/>
      <c r="Q451" s="85"/>
      <c r="R451" s="84"/>
      <c r="S451" s="85"/>
      <c r="T451" s="84"/>
      <c r="U451" s="34"/>
      <c r="V451" s="95"/>
      <c r="W451" s="34"/>
      <c r="X451" s="84"/>
      <c r="Y451" s="85"/>
      <c r="Z451" s="84"/>
    </row>
    <row r="452" spans="2:39" s="81" customFormat="1" ht="13.5" customHeight="1" x14ac:dyDescent="0.25">
      <c r="B452" s="147" t="s">
        <v>66</v>
      </c>
      <c r="C452" s="148"/>
      <c r="D452" s="149"/>
      <c r="E452" s="42">
        <f t="shared" ref="E452" si="2070">SUM(E442:E446,E448,E450)</f>
        <v>74372.263586956498</v>
      </c>
      <c r="F452" s="33">
        <f t="shared" ref="F452" si="2071">E452/E451</f>
        <v>0.93682551515062173</v>
      </c>
      <c r="G452" s="42">
        <f t="shared" ref="G452" si="2072">SUM(G442:G446,G448,G450)</f>
        <v>91290.618257261332</v>
      </c>
      <c r="H452" s="33">
        <f t="shared" ref="H452" si="2073">G452/G451</f>
        <v>0.93912771960677921</v>
      </c>
      <c r="I452" s="42">
        <f t="shared" ref="I452" si="2074">SUM(I442:I446,I448,I450)</f>
        <v>29979.106382978724</v>
      </c>
      <c r="J452" s="33">
        <f t="shared" ref="J452" si="2075">I452/I451</f>
        <v>0.94257522443573305</v>
      </c>
      <c r="K452" s="42">
        <f t="shared" ref="K452" si="2076">SUM(K442:K446,K448,K450)</f>
        <v>34230.255319148935</v>
      </c>
      <c r="L452" s="33">
        <f t="shared" ref="L452" si="2077">K452/K451</f>
        <v>0.91271773761652764</v>
      </c>
      <c r="M452" s="42">
        <f t="shared" ref="M452" si="2078">SUM(M442:M446,M448,M450)</f>
        <v>71215.575757575731</v>
      </c>
      <c r="N452" s="33">
        <f t="shared" ref="N452" si="2079">M452/M451</f>
        <v>0.92890652452055888</v>
      </c>
      <c r="O452" s="85"/>
      <c r="P452" s="84"/>
      <c r="Q452" s="85"/>
      <c r="R452" s="84"/>
      <c r="S452" s="85"/>
      <c r="T452" s="84"/>
      <c r="U452" s="34"/>
      <c r="V452" s="95"/>
      <c r="W452" s="34"/>
      <c r="X452" s="84"/>
      <c r="Y452" s="85"/>
      <c r="Z452" s="84"/>
    </row>
    <row r="453" spans="2:39" s="81" customFormat="1" ht="13.5" customHeight="1" x14ac:dyDescent="0.25">
      <c r="B453" s="147" t="s">
        <v>67</v>
      </c>
      <c r="C453" s="148"/>
      <c r="D453" s="149"/>
      <c r="E453" s="42">
        <f t="shared" ref="E453" si="2080">E451-E452</f>
        <v>5015.266304347766</v>
      </c>
      <c r="F453" s="33">
        <f t="shared" ref="F453" si="2081">E453/E451</f>
        <v>6.3174484849378279E-2</v>
      </c>
      <c r="G453" s="42">
        <f t="shared" ref="G453" si="2082">G451-G452</f>
        <v>5917.2655601660663</v>
      </c>
      <c r="H453" s="33">
        <f t="shared" ref="H453" si="2083">G453/G451</f>
        <v>6.0872280393220748E-2</v>
      </c>
      <c r="I453" s="42">
        <f t="shared" ref="I453" si="2084">I451-I452</f>
        <v>1826.4255319148942</v>
      </c>
      <c r="J453" s="33">
        <f t="shared" ref="J453" si="2085">I453/I451</f>
        <v>5.7424775564266908E-2</v>
      </c>
      <c r="K453" s="42">
        <f t="shared" ref="K453" si="2086">K451-K452</f>
        <v>3273.4042553191466</v>
      </c>
      <c r="L453" s="33">
        <f t="shared" ref="L453" si="2087">K453/K451</f>
        <v>8.7282262383472309E-2</v>
      </c>
      <c r="M453" s="42">
        <f t="shared" ref="M453" si="2088">M451-M452</f>
        <v>5450.4545454545732</v>
      </c>
      <c r="N453" s="33">
        <f t="shared" ref="N453" si="2089">M453/M451</f>
        <v>7.1093475479441101E-2</v>
      </c>
      <c r="O453" s="85"/>
      <c r="P453" s="84"/>
      <c r="Q453" s="85"/>
      <c r="R453" s="84"/>
      <c r="S453" s="85"/>
      <c r="T453" s="84"/>
      <c r="U453" s="34"/>
      <c r="V453" s="95"/>
      <c r="W453" s="34"/>
      <c r="X453" s="84"/>
      <c r="Y453" s="85"/>
      <c r="Z453" s="84"/>
    </row>
    <row r="454" spans="2:39" s="81" customFormat="1" ht="13.5" customHeight="1" x14ac:dyDescent="0.25">
      <c r="B454" s="147" t="s">
        <v>68</v>
      </c>
      <c r="C454" s="148"/>
      <c r="D454" s="149"/>
      <c r="E454" s="42">
        <v>368</v>
      </c>
      <c r="F454" s="43"/>
      <c r="G454" s="42">
        <v>241</v>
      </c>
      <c r="H454" s="43"/>
      <c r="I454" s="42">
        <v>47</v>
      </c>
      <c r="J454" s="43"/>
      <c r="K454" s="42">
        <v>47</v>
      </c>
      <c r="L454" s="43"/>
      <c r="M454" s="42">
        <v>33</v>
      </c>
      <c r="N454" s="43"/>
      <c r="O454" s="85"/>
      <c r="P454" s="84"/>
      <c r="Q454" s="85"/>
      <c r="R454" s="84"/>
      <c r="S454" s="85"/>
      <c r="T454" s="84"/>
      <c r="U454" s="97"/>
      <c r="V454" s="95"/>
      <c r="W454" s="97"/>
      <c r="X454" s="84"/>
      <c r="Y454" s="85"/>
      <c r="Z454" s="84"/>
    </row>
    <row r="455" spans="2:39" s="81" customFormat="1" ht="13.5" customHeight="1" x14ac:dyDescent="0.25">
      <c r="B455" s="45"/>
      <c r="C455" s="46"/>
      <c r="D455" s="47"/>
      <c r="E455" s="48"/>
      <c r="F455" s="49"/>
      <c r="G455" s="48"/>
      <c r="H455" s="49"/>
      <c r="I455" s="48"/>
      <c r="J455" s="49"/>
      <c r="K455" s="48"/>
      <c r="L455" s="49"/>
      <c r="M455" s="48"/>
      <c r="N455" s="49"/>
      <c r="O455" s="85"/>
      <c r="P455" s="84"/>
      <c r="Q455" s="85"/>
      <c r="R455" s="84"/>
      <c r="S455" s="85"/>
      <c r="T455" s="84"/>
      <c r="U455" s="85"/>
      <c r="V455" s="84"/>
      <c r="W455" s="85"/>
      <c r="X455" s="84"/>
      <c r="Y455" s="85"/>
      <c r="Z455" s="84"/>
    </row>
    <row r="456" spans="2:39" s="122" customFormat="1" ht="13.5" customHeight="1" x14ac:dyDescent="0.25">
      <c r="B456" s="54" t="s">
        <v>89</v>
      </c>
      <c r="C456" s="119"/>
      <c r="D456" s="120"/>
      <c r="E456" s="53">
        <v>27.790760869565222</v>
      </c>
      <c r="F456" s="43"/>
      <c r="G456" s="53">
        <v>31.468879668049794</v>
      </c>
      <c r="H456" s="43"/>
      <c r="I456" s="53">
        <v>17.808510638297879</v>
      </c>
      <c r="J456" s="43"/>
      <c r="K456" s="53">
        <v>16.85106382978724</v>
      </c>
      <c r="L456" s="43"/>
      <c r="M456" s="53">
        <v>30.727272727272727</v>
      </c>
      <c r="N456" s="43"/>
      <c r="O456" s="98"/>
      <c r="P456" s="99"/>
      <c r="Q456" s="98"/>
      <c r="R456" s="99"/>
      <c r="S456" s="98"/>
      <c r="T456" s="99"/>
      <c r="U456" s="98"/>
      <c r="V456" s="121"/>
      <c r="W456" s="98"/>
      <c r="X456" s="121"/>
      <c r="Y456" s="98"/>
      <c r="Z456" s="121"/>
    </row>
    <row r="457" spans="2:39" ht="13.5" customHeight="1" x14ac:dyDescent="0.25">
      <c r="B457" s="54" t="s">
        <v>90</v>
      </c>
      <c r="C457" s="55"/>
      <c r="D457" s="56"/>
      <c r="E457" s="53">
        <f>E451/E456</f>
        <v>2856.6159186467162</v>
      </c>
      <c r="F457" s="43"/>
      <c r="G457" s="53">
        <f>G451/G456</f>
        <v>3089.0163502109708</v>
      </c>
      <c r="H457" s="43"/>
      <c r="I457" s="53">
        <f>I451/I456</f>
        <v>1785.9737156511344</v>
      </c>
      <c r="J457" s="43"/>
      <c r="K457" s="53">
        <f>K451/K456</f>
        <v>2225.5959595959584</v>
      </c>
      <c r="L457" s="43"/>
      <c r="M457" s="53">
        <f>M451/M456</f>
        <v>2495.0483234714006</v>
      </c>
      <c r="N457" s="43"/>
    </row>
    <row r="458" spans="2:39" ht="13.5" customHeight="1" x14ac:dyDescent="0.25">
      <c r="B458" s="54" t="s">
        <v>91</v>
      </c>
      <c r="C458" s="55"/>
      <c r="D458" s="56"/>
      <c r="E458" s="53">
        <f>E452/E456</f>
        <v>2676.1506795736764</v>
      </c>
      <c r="F458" s="43"/>
      <c r="G458" s="53">
        <f>G452/G456</f>
        <v>2900.9808808016851</v>
      </c>
      <c r="H458" s="43"/>
      <c r="I458" s="53">
        <f>I452/I456</f>
        <v>1683.4145758661882</v>
      </c>
      <c r="J458" s="43"/>
      <c r="K458" s="53">
        <f>K452/K456</f>
        <v>2031.3409090909083</v>
      </c>
      <c r="L458" s="43"/>
      <c r="M458" s="53">
        <f>M452/M456</f>
        <v>2317.6666666666661</v>
      </c>
      <c r="N458" s="43"/>
    </row>
    <row r="459" spans="2:39" ht="13.5" customHeight="1" x14ac:dyDescent="0.25">
      <c r="B459" s="54" t="s">
        <v>36</v>
      </c>
      <c r="C459" s="55"/>
      <c r="D459" s="56"/>
      <c r="E459" s="53">
        <v>9.7599420289854955</v>
      </c>
      <c r="F459" s="43"/>
      <c r="G459" s="53">
        <v>11.019152542372879</v>
      </c>
      <c r="H459" s="43"/>
      <c r="I459" s="53">
        <v>4.530000000000002</v>
      </c>
      <c r="J459" s="43"/>
      <c r="K459" s="53">
        <v>6.1579069767441865</v>
      </c>
      <c r="L459" s="43"/>
      <c r="M459" s="53">
        <v>11.074838709677419</v>
      </c>
      <c r="N459" s="43"/>
    </row>
    <row r="460" spans="2:39" ht="13.5" customHeight="1" x14ac:dyDescent="0.25">
      <c r="B460" s="54" t="s">
        <v>37</v>
      </c>
      <c r="C460" s="55"/>
      <c r="D460" s="56"/>
      <c r="E460" s="53">
        <f>E442/E459</f>
        <v>5623.4675603917867</v>
      </c>
      <c r="F460" s="43"/>
      <c r="G460" s="53">
        <f>G442/G459</f>
        <v>6186.2443470450453</v>
      </c>
      <c r="H460" s="43"/>
      <c r="I460" s="53">
        <f>I442/I459</f>
        <v>4594.946221408105</v>
      </c>
      <c r="J460" s="43"/>
      <c r="K460" s="53">
        <f>K442/K459</f>
        <v>3921.7801662176298</v>
      </c>
      <c r="L460" s="43"/>
      <c r="M460" s="53">
        <f>M442/M459</f>
        <v>4530.9641327642012</v>
      </c>
      <c r="N460" s="43"/>
    </row>
    <row r="461" spans="2:39" s="81" customFormat="1" ht="13.5" customHeight="1" x14ac:dyDescent="0.25">
      <c r="B461" s="100" t="s">
        <v>38</v>
      </c>
      <c r="C461" s="101"/>
      <c r="D461" s="47"/>
      <c r="E461" s="102"/>
      <c r="F461" s="103"/>
      <c r="G461" s="102"/>
      <c r="H461" s="103"/>
      <c r="I461" s="102"/>
      <c r="J461" s="103"/>
      <c r="K461" s="102"/>
      <c r="L461" s="103"/>
      <c r="M461" s="102"/>
      <c r="N461" s="103"/>
      <c r="O461" s="102"/>
      <c r="P461" s="103"/>
      <c r="Q461" s="102"/>
      <c r="R461" s="103"/>
      <c r="S461" s="102"/>
      <c r="T461" s="103"/>
      <c r="U461" s="102"/>
      <c r="V461" s="103"/>
      <c r="W461" s="102"/>
      <c r="X461" s="103"/>
      <c r="Y461" s="85"/>
      <c r="Z461" s="84"/>
    </row>
    <row r="462" spans="2:39" s="81" customFormat="1" ht="13.5" customHeight="1" x14ac:dyDescent="0.25">
      <c r="B462" s="104"/>
      <c r="C462" s="77"/>
      <c r="D462" s="78"/>
      <c r="E462" s="79"/>
      <c r="F462" s="80"/>
      <c r="G462" s="79"/>
      <c r="H462" s="80"/>
      <c r="I462" s="79"/>
      <c r="J462" s="80"/>
      <c r="K462" s="79"/>
      <c r="L462" s="80"/>
      <c r="M462" s="79"/>
      <c r="N462" s="80"/>
      <c r="O462" s="79"/>
      <c r="P462" s="82"/>
      <c r="Q462" s="79"/>
      <c r="R462" s="84"/>
      <c r="S462" s="85"/>
      <c r="T462" s="84"/>
      <c r="U462" s="85"/>
      <c r="V462" s="84"/>
      <c r="W462" s="85"/>
      <c r="X462" s="84"/>
      <c r="Y462" s="85"/>
      <c r="Z462" s="84"/>
      <c r="AM462" s="78"/>
    </row>
    <row r="463" spans="2:39" s="81" customFormat="1" ht="13.5" customHeight="1" x14ac:dyDescent="0.25">
      <c r="B463" s="76" t="s">
        <v>100</v>
      </c>
      <c r="C463" s="77"/>
      <c r="D463" s="78"/>
      <c r="E463" s="79"/>
      <c r="F463" s="80"/>
      <c r="G463" s="79"/>
      <c r="H463" s="80"/>
      <c r="I463" s="79"/>
      <c r="J463" s="80"/>
      <c r="K463" s="79"/>
      <c r="L463" s="80"/>
      <c r="M463" s="79"/>
      <c r="N463" s="80"/>
      <c r="O463" s="79"/>
      <c r="P463" s="82"/>
      <c r="Q463" s="79"/>
      <c r="R463" s="84"/>
      <c r="S463" s="85"/>
      <c r="T463" s="84"/>
      <c r="U463" s="85"/>
      <c r="V463" s="84"/>
      <c r="W463" s="85"/>
      <c r="X463" s="84"/>
      <c r="Y463" s="85"/>
      <c r="Z463" s="84"/>
      <c r="AM463" s="78"/>
    </row>
    <row r="464" spans="2:39" s="81" customFormat="1" ht="13.5" customHeight="1" x14ac:dyDescent="0.25">
      <c r="C464" s="77"/>
      <c r="D464" s="78"/>
      <c r="E464" s="79"/>
      <c r="F464" s="80"/>
      <c r="G464" s="79"/>
      <c r="H464" s="80"/>
      <c r="I464" s="79"/>
      <c r="J464" s="80"/>
      <c r="K464" s="79"/>
      <c r="L464" s="80"/>
      <c r="M464" s="79"/>
      <c r="N464" s="80"/>
      <c r="O464" s="79"/>
      <c r="P464" s="21" t="s">
        <v>4</v>
      </c>
      <c r="Q464" s="83"/>
      <c r="R464" s="84"/>
      <c r="S464" s="85"/>
      <c r="T464" s="84"/>
      <c r="U464" s="85"/>
      <c r="V464" s="84"/>
      <c r="W464" s="85"/>
      <c r="X464" s="84"/>
      <c r="Y464" s="85"/>
      <c r="Z464" s="84"/>
      <c r="AB464" s="86"/>
    </row>
    <row r="465" spans="2:34" s="81" customFormat="1" ht="13.5" customHeight="1" x14ac:dyDescent="0.25">
      <c r="B465" s="87"/>
      <c r="C465" s="88"/>
      <c r="D465" s="89"/>
      <c r="E465" s="153" t="s">
        <v>5</v>
      </c>
      <c r="F465" s="154"/>
      <c r="G465" s="150" t="s">
        <v>93</v>
      </c>
      <c r="H465" s="152"/>
      <c r="I465" s="152"/>
      <c r="J465" s="152"/>
      <c r="K465" s="152"/>
      <c r="L465" s="152"/>
      <c r="M465" s="152"/>
      <c r="N465" s="152"/>
      <c r="O465" s="152"/>
      <c r="P465" s="151"/>
      <c r="Q465" s="85"/>
      <c r="R465" s="84"/>
      <c r="S465" s="85"/>
      <c r="T465" s="84"/>
      <c r="U465" s="85"/>
      <c r="V465" s="84"/>
      <c r="W465" s="85"/>
      <c r="X465" s="84"/>
      <c r="Y465" s="85"/>
      <c r="Z465" s="84"/>
    </row>
    <row r="466" spans="2:34" s="81" customFormat="1" ht="23.25" customHeight="1" x14ac:dyDescent="0.25">
      <c r="B466" s="92"/>
      <c r="C466" s="93"/>
      <c r="D466" s="94"/>
      <c r="E466" s="155"/>
      <c r="F466" s="156"/>
      <c r="G466" s="150" t="s">
        <v>101</v>
      </c>
      <c r="H466" s="151"/>
      <c r="I466" s="150" t="s">
        <v>102</v>
      </c>
      <c r="J466" s="151"/>
      <c r="K466" s="150" t="s">
        <v>95</v>
      </c>
      <c r="L466" s="151"/>
      <c r="M466" s="150" t="s">
        <v>96</v>
      </c>
      <c r="N466" s="151"/>
      <c r="O466" s="150" t="s">
        <v>103</v>
      </c>
      <c r="P466" s="151"/>
      <c r="Q466" s="85"/>
      <c r="R466" s="84"/>
      <c r="S466" s="85"/>
      <c r="T466" s="84"/>
      <c r="U466" s="85"/>
      <c r="V466" s="84"/>
      <c r="W466" s="85"/>
      <c r="X466" s="84"/>
      <c r="Y466" s="85"/>
      <c r="Z466" s="84"/>
    </row>
    <row r="467" spans="2:34" s="81" customFormat="1" ht="13.5" customHeight="1" x14ac:dyDescent="0.25">
      <c r="B467" s="31" t="s">
        <v>48</v>
      </c>
      <c r="C467" s="145" t="s">
        <v>49</v>
      </c>
      <c r="D467" s="146"/>
      <c r="E467" s="32">
        <v>73755.706521739048</v>
      </c>
      <c r="F467" s="33">
        <f t="shared" ref="F467" si="2090">E467/E480</f>
        <v>0.92905909306819101</v>
      </c>
      <c r="G467" s="32">
        <v>38543.022831050213</v>
      </c>
      <c r="H467" s="33">
        <f t="shared" ref="H467" si="2091">G467/G480</f>
        <v>0.94268056112403498</v>
      </c>
      <c r="I467" s="32">
        <v>93466.146067415757</v>
      </c>
      <c r="J467" s="33">
        <f t="shared" ref="J467" si="2092">I467/I480</f>
        <v>0.92797627786164305</v>
      </c>
      <c r="K467" s="32">
        <v>158320.79999999996</v>
      </c>
      <c r="L467" s="33">
        <f t="shared" ref="L467" si="2093">K467/K480</f>
        <v>0.91664732441308061</v>
      </c>
      <c r="M467" s="32">
        <v>212427.09090909094</v>
      </c>
      <c r="N467" s="33">
        <f t="shared" ref="N467" si="2094">M467/M480</f>
        <v>0.92210828221028363</v>
      </c>
      <c r="O467" s="32">
        <v>230389.25</v>
      </c>
      <c r="P467" s="33">
        <f t="shared" ref="P467" si="2095">O467/O480</f>
        <v>0.93089668645520507</v>
      </c>
      <c r="Q467" s="105"/>
      <c r="R467" s="106"/>
      <c r="S467" s="105"/>
      <c r="T467" s="106"/>
      <c r="U467" s="105"/>
      <c r="V467" s="106"/>
      <c r="W467" s="105"/>
      <c r="X467" s="106"/>
      <c r="Y467" s="105"/>
      <c r="Z467" s="106"/>
      <c r="AA467" s="107"/>
      <c r="AB467" s="107"/>
      <c r="AC467" s="107"/>
      <c r="AD467" s="107"/>
      <c r="AE467" s="107"/>
      <c r="AF467" s="107"/>
      <c r="AG467" s="107"/>
      <c r="AH467" s="107"/>
    </row>
    <row r="468" spans="2:34" s="81" customFormat="1" ht="13.5" customHeight="1" x14ac:dyDescent="0.25">
      <c r="B468" s="36"/>
      <c r="C468" s="145" t="s">
        <v>50</v>
      </c>
      <c r="D468" s="146"/>
      <c r="E468" s="32">
        <v>3375.173913043478</v>
      </c>
      <c r="F468" s="33">
        <f t="shared" ref="F468" si="2096">E468/E480</f>
        <v>4.2515164757798804E-2</v>
      </c>
      <c r="G468" s="32">
        <v>954.68493150684878</v>
      </c>
      <c r="H468" s="33">
        <f t="shared" ref="H468" si="2097">G468/G480</f>
        <v>2.3349567854977063E-2</v>
      </c>
      <c r="I468" s="32">
        <v>4729.4831460674168</v>
      </c>
      <c r="J468" s="33">
        <f t="shared" ref="J468" si="2098">I468/I480</f>
        <v>4.6956554332853347E-2</v>
      </c>
      <c r="K468" s="32">
        <v>10315.733333333332</v>
      </c>
      <c r="L468" s="33">
        <f t="shared" ref="L468" si="2099">K468/K480</f>
        <v>5.9726134275211028E-2</v>
      </c>
      <c r="M468" s="32">
        <v>11870.909090909092</v>
      </c>
      <c r="N468" s="33">
        <f t="shared" ref="N468" si="2100">M468/M480</f>
        <v>5.1529508516298998E-2</v>
      </c>
      <c r="O468" s="32">
        <v>4319</v>
      </c>
      <c r="P468" s="33">
        <f t="shared" ref="P468" si="2101">O468/O480</f>
        <v>1.7451086753396832E-2</v>
      </c>
      <c r="Q468" s="105"/>
      <c r="R468" s="106"/>
      <c r="S468" s="105"/>
      <c r="T468" s="106"/>
      <c r="U468" s="105"/>
      <c r="V468" s="106"/>
      <c r="W468" s="105"/>
      <c r="X468" s="106"/>
      <c r="Y468" s="105"/>
      <c r="Z468" s="106"/>
      <c r="AA468" s="107"/>
      <c r="AB468" s="107"/>
      <c r="AC468" s="107"/>
      <c r="AD468" s="107"/>
      <c r="AE468" s="107"/>
      <c r="AF468" s="107"/>
      <c r="AG468" s="107"/>
      <c r="AH468" s="107"/>
    </row>
    <row r="469" spans="2:34" s="81" customFormat="1" ht="13.5" customHeight="1" x14ac:dyDescent="0.25">
      <c r="B469" s="36"/>
      <c r="C469" s="145" t="s">
        <v>51</v>
      </c>
      <c r="D469" s="146"/>
      <c r="E469" s="32">
        <v>1151.2717391304348</v>
      </c>
      <c r="F469" s="33">
        <f t="shared" ref="F469" si="2102">E469/E480</f>
        <v>1.4501921658309961E-2</v>
      </c>
      <c r="G469" s="32">
        <v>542.45662100456582</v>
      </c>
      <c r="H469" s="33">
        <f t="shared" ref="H469" si="2103">G469/G480</f>
        <v>1.3267338011228284E-2</v>
      </c>
      <c r="I469" s="32">
        <v>965.14606741573016</v>
      </c>
      <c r="J469" s="33">
        <f t="shared" ref="J469" si="2104">I469/I480</f>
        <v>9.5824284290832434E-3</v>
      </c>
      <c r="K469" s="32">
        <v>2877.1333333333337</v>
      </c>
      <c r="L469" s="33">
        <f t="shared" ref="L469" si="2105">K469/K480</f>
        <v>1.6658054860635423E-2</v>
      </c>
      <c r="M469" s="32">
        <v>3728.1818181818189</v>
      </c>
      <c r="N469" s="33">
        <f t="shared" ref="N469" si="2106">M469/M480</f>
        <v>1.6183375281462874E-2</v>
      </c>
      <c r="O469" s="32">
        <v>12122.75</v>
      </c>
      <c r="P469" s="33">
        <f t="shared" ref="P469" si="2107">O469/O480</f>
        <v>4.898244082883571E-2</v>
      </c>
      <c r="Q469" s="105"/>
      <c r="R469" s="106"/>
      <c r="S469" s="105"/>
      <c r="T469" s="106"/>
      <c r="U469" s="105"/>
      <c r="V469" s="106"/>
      <c r="W469" s="105"/>
      <c r="X469" s="106"/>
      <c r="Y469" s="105"/>
      <c r="Z469" s="106"/>
      <c r="AA469" s="107"/>
      <c r="AB469" s="107"/>
      <c r="AC469" s="107"/>
      <c r="AD469" s="107"/>
      <c r="AE469" s="107"/>
      <c r="AF469" s="107"/>
      <c r="AG469" s="107"/>
      <c r="AH469" s="107"/>
    </row>
    <row r="470" spans="2:34" s="81" customFormat="1" ht="13.5" customHeight="1" x14ac:dyDescent="0.25">
      <c r="B470" s="37"/>
      <c r="C470" s="145" t="s">
        <v>52</v>
      </c>
      <c r="D470" s="146"/>
      <c r="E470" s="32">
        <v>549.22826086956513</v>
      </c>
      <c r="F470" s="33">
        <f t="shared" ref="F470" si="2108">E470/E480</f>
        <v>6.9183190561736448E-3</v>
      </c>
      <c r="G470" s="32">
        <v>587.42009132420105</v>
      </c>
      <c r="H470" s="33">
        <f t="shared" ref="H470" si="2109">G470/G480</f>
        <v>1.4367049095561071E-2</v>
      </c>
      <c r="I470" s="32">
        <v>475.03370786516848</v>
      </c>
      <c r="J470" s="33">
        <f t="shared" ref="J470" si="2110">I470/I480</f>
        <v>4.7163602077438518E-3</v>
      </c>
      <c r="K470" s="32">
        <v>492.59999999999991</v>
      </c>
      <c r="L470" s="33">
        <f t="shared" ref="L470" si="2111">K470/K480</f>
        <v>2.8520603231280005E-3</v>
      </c>
      <c r="M470" s="32">
        <v>820.5454545454545</v>
      </c>
      <c r="N470" s="33">
        <f t="shared" ref="N470" si="2112">M470/M480</f>
        <v>3.5618421187633225E-3</v>
      </c>
      <c r="O470" s="32">
        <v>0</v>
      </c>
      <c r="P470" s="33">
        <f t="shared" ref="P470" si="2113">O470/O480</f>
        <v>0</v>
      </c>
      <c r="Q470" s="105"/>
      <c r="R470" s="106"/>
      <c r="S470" s="105"/>
      <c r="T470" s="106"/>
      <c r="U470" s="105"/>
      <c r="V470" s="106"/>
      <c r="W470" s="105"/>
      <c r="X470" s="106"/>
      <c r="Y470" s="105"/>
      <c r="Z470" s="106"/>
      <c r="AA470" s="107"/>
      <c r="AB470" s="107"/>
      <c r="AC470" s="107"/>
      <c r="AD470" s="107"/>
      <c r="AE470" s="107"/>
      <c r="AF470" s="107"/>
      <c r="AG470" s="107"/>
      <c r="AH470" s="107"/>
    </row>
    <row r="471" spans="2:34" s="81" customFormat="1" ht="13.5" customHeight="1" x14ac:dyDescent="0.25">
      <c r="B471" s="31" t="s">
        <v>53</v>
      </c>
      <c r="C471" s="145" t="s">
        <v>54</v>
      </c>
      <c r="D471" s="146"/>
      <c r="E471" s="32">
        <v>54884.71739130433</v>
      </c>
      <c r="F471" s="33">
        <f t="shared" ref="F471" si="2114">E471/E480</f>
        <v>0.6913518718424837</v>
      </c>
      <c r="G471" s="32">
        <v>27592.917808219165</v>
      </c>
      <c r="H471" s="33">
        <f t="shared" ref="H471" si="2115">G471/G480</f>
        <v>0.6748642252715773</v>
      </c>
      <c r="I471" s="32">
        <v>68603.370786516825</v>
      </c>
      <c r="J471" s="33">
        <f t="shared" ref="J471" si="2116">I471/I480</f>
        <v>0.68112683950096098</v>
      </c>
      <c r="K471" s="32">
        <v>115248.59999999996</v>
      </c>
      <c r="L471" s="33">
        <f t="shared" ref="L471" si="2117">K471/K480</f>
        <v>0.66726747737728298</v>
      </c>
      <c r="M471" s="32">
        <v>187667.18181818182</v>
      </c>
      <c r="N471" s="33">
        <f t="shared" ref="N471" si="2118">M471/M480</f>
        <v>0.81462991331772205</v>
      </c>
      <c r="O471" s="32">
        <v>199625.25</v>
      </c>
      <c r="P471" s="33">
        <f t="shared" ref="P471" si="2119">O471/O480</f>
        <v>0.80659355311843728</v>
      </c>
      <c r="Q471" s="105"/>
      <c r="R471" s="106"/>
      <c r="S471" s="105"/>
      <c r="T471" s="106"/>
      <c r="U471" s="105"/>
      <c r="V471" s="106"/>
      <c r="W471" s="105"/>
      <c r="X471" s="106"/>
      <c r="Y471" s="105"/>
      <c r="Z471" s="106"/>
      <c r="AA471" s="107"/>
      <c r="AB471" s="107"/>
      <c r="AC471" s="107"/>
      <c r="AD471" s="107"/>
      <c r="AE471" s="107"/>
      <c r="AF471" s="107"/>
      <c r="AG471" s="107"/>
      <c r="AH471" s="107"/>
    </row>
    <row r="472" spans="2:34" s="81" customFormat="1" ht="13.5" customHeight="1" x14ac:dyDescent="0.25">
      <c r="B472" s="36"/>
      <c r="C472" s="145" t="s">
        <v>17</v>
      </c>
      <c r="D472" s="146"/>
      <c r="E472" s="32">
        <v>3286.3124999999973</v>
      </c>
      <c r="F472" s="33">
        <f t="shared" ref="F472" si="2120">E472/E480</f>
        <v>4.139582758777792E-2</v>
      </c>
      <c r="G472" s="32">
        <v>1574.2191780821927</v>
      </c>
      <c r="H472" s="33">
        <f t="shared" ref="H472" si="2121">G472/G480</f>
        <v>3.850206105088471E-2</v>
      </c>
      <c r="I472" s="32">
        <v>3696.1573033707873</v>
      </c>
      <c r="J472" s="33">
        <f t="shared" ref="J472" si="2122">I472/I480</f>
        <v>3.6697204721581021E-2</v>
      </c>
      <c r="K472" s="32">
        <v>8545.4444444444453</v>
      </c>
      <c r="L472" s="33">
        <f t="shared" ref="L472" si="2123">K472/K480</f>
        <v>4.9476498261255795E-2</v>
      </c>
      <c r="M472" s="32">
        <v>8408.0909090909099</v>
      </c>
      <c r="N472" s="33">
        <f t="shared" ref="N472" si="2124">M472/M480</f>
        <v>3.6498029661234326E-2</v>
      </c>
      <c r="O472" s="32">
        <v>14654.25</v>
      </c>
      <c r="P472" s="33">
        <f t="shared" ref="P472" si="2125">O472/O480</f>
        <v>5.9211064611244618E-2</v>
      </c>
      <c r="Q472" s="105"/>
      <c r="R472" s="106"/>
      <c r="S472" s="105"/>
      <c r="T472" s="106"/>
      <c r="U472" s="105"/>
      <c r="V472" s="106"/>
      <c r="W472" s="105"/>
      <c r="X472" s="106"/>
      <c r="Y472" s="105"/>
      <c r="Z472" s="106"/>
      <c r="AA472" s="107"/>
      <c r="AB472" s="107"/>
      <c r="AC472" s="107"/>
      <c r="AD472" s="107"/>
      <c r="AE472" s="107"/>
      <c r="AF472" s="107"/>
      <c r="AG472" s="107"/>
      <c r="AH472" s="107"/>
    </row>
    <row r="473" spans="2:34" s="81" customFormat="1" ht="13.5" customHeight="1" x14ac:dyDescent="0.25">
      <c r="B473" s="36"/>
      <c r="C473" s="145" t="s">
        <v>55</v>
      </c>
      <c r="D473" s="146"/>
      <c r="E473" s="38">
        <v>-1461.5027173913033</v>
      </c>
      <c r="F473" s="33">
        <f t="shared" ref="F473" si="2126">E473/E480</f>
        <v>-1.840972655771457E-2</v>
      </c>
      <c r="G473" s="38">
        <v>-479.80365296803677</v>
      </c>
      <c r="H473" s="33">
        <f t="shared" ref="H473" si="2127">G473/G480</f>
        <v>-1.173497934481924E-2</v>
      </c>
      <c r="I473" s="38">
        <v>-1889.651685393258</v>
      </c>
      <c r="J473" s="33">
        <f t="shared" ref="J473" si="2128">I473/I480</f>
        <v>-1.8761359179198477E-2</v>
      </c>
      <c r="K473" s="38">
        <v>-3781.3111111111116</v>
      </c>
      <c r="L473" s="33">
        <f t="shared" ref="L473" si="2129">K473/K480</f>
        <v>-2.1893072248077662E-2</v>
      </c>
      <c r="M473" s="38">
        <v>-6086.818181818182</v>
      </c>
      <c r="N473" s="33">
        <f t="shared" ref="N473" si="2130">M473/M480</f>
        <v>-2.6421796926855562E-2</v>
      </c>
      <c r="O473" s="38">
        <v>-6865.75</v>
      </c>
      <c r="P473" s="33">
        <f t="shared" ref="P473" si="2131">O473/O480</f>
        <v>-2.7741328751362419E-2</v>
      </c>
      <c r="Q473" s="105"/>
      <c r="R473" s="106"/>
      <c r="S473" s="105"/>
      <c r="T473" s="106"/>
      <c r="U473" s="105"/>
      <c r="V473" s="106"/>
      <c r="W473" s="105"/>
      <c r="X473" s="106"/>
      <c r="Y473" s="105"/>
      <c r="Z473" s="106"/>
      <c r="AA473" s="107"/>
      <c r="AB473" s="107"/>
      <c r="AC473" s="107"/>
      <c r="AD473" s="107"/>
      <c r="AE473" s="107"/>
      <c r="AF473" s="107"/>
      <c r="AG473" s="107"/>
      <c r="AH473" s="107"/>
    </row>
    <row r="474" spans="2:34" s="81" customFormat="1" ht="13.5" customHeight="1" x14ac:dyDescent="0.25">
      <c r="B474" s="36"/>
      <c r="C474" s="145" t="s">
        <v>56</v>
      </c>
      <c r="D474" s="146"/>
      <c r="E474" s="39">
        <v>2584.6440217391309</v>
      </c>
      <c r="F474" s="33">
        <f t="shared" ref="F474" si="2132">E474/E480</f>
        <v>3.2557304973186228E-2</v>
      </c>
      <c r="G474" s="39">
        <v>1029.7397260273972</v>
      </c>
      <c r="H474" s="33">
        <f t="shared" ref="H474" si="2133">G474/G480</f>
        <v>2.5185248884039512E-2</v>
      </c>
      <c r="I474" s="39">
        <v>3279.9887640449451</v>
      </c>
      <c r="J474" s="33">
        <f t="shared" ref="J474" si="2134">I474/I480</f>
        <v>3.2565285857523489E-2</v>
      </c>
      <c r="K474" s="39">
        <v>6737.4222222222224</v>
      </c>
      <c r="L474" s="33">
        <f t="shared" ref="L474" si="2135">K474/K480</f>
        <v>3.9008393422981902E-2</v>
      </c>
      <c r="M474" s="39">
        <v>8113.3636363636351</v>
      </c>
      <c r="N474" s="33">
        <f t="shared" ref="N474" si="2136">M474/M480</f>
        <v>3.5218670903309351E-2</v>
      </c>
      <c r="O474" s="39">
        <v>10321.5</v>
      </c>
      <c r="P474" s="33">
        <f t="shared" ref="P474" si="2137">O474/O480</f>
        <v>4.170442045037865E-2</v>
      </c>
      <c r="Q474" s="105"/>
      <c r="R474" s="106"/>
      <c r="S474" s="105"/>
      <c r="T474" s="106"/>
      <c r="U474" s="105"/>
      <c r="V474" s="106"/>
      <c r="W474" s="105"/>
      <c r="X474" s="106"/>
      <c r="Y474" s="105"/>
      <c r="Z474" s="106"/>
      <c r="AA474" s="107"/>
      <c r="AB474" s="107"/>
      <c r="AC474" s="107"/>
      <c r="AD474" s="107"/>
      <c r="AE474" s="107"/>
      <c r="AF474" s="107"/>
      <c r="AG474" s="107"/>
      <c r="AH474" s="107"/>
    </row>
    <row r="475" spans="2:34" s="81" customFormat="1" ht="13.5" customHeight="1" x14ac:dyDescent="0.25">
      <c r="B475" s="37"/>
      <c r="C475" s="145" t="s">
        <v>57</v>
      </c>
      <c r="D475" s="146"/>
      <c r="E475" s="39">
        <v>13349.040760869557</v>
      </c>
      <c r="F475" s="33">
        <f t="shared" ref="F475" si="2138">E475/E480</f>
        <v>0.16815034778316926</v>
      </c>
      <c r="G475" s="39">
        <v>7060.876712328768</v>
      </c>
      <c r="H475" s="33">
        <f t="shared" ref="H475" si="2139">G475/G480</f>
        <v>0.17269406321300587</v>
      </c>
      <c r="I475" s="39">
        <v>14561.460674157306</v>
      </c>
      <c r="J475" s="33">
        <f t="shared" ref="J475" si="2140">I475/I480</f>
        <v>0.14457309566275134</v>
      </c>
      <c r="K475" s="39">
        <v>29792.266666666659</v>
      </c>
      <c r="L475" s="33">
        <f t="shared" ref="L475" si="2141">K475/K480</f>
        <v>0.1724915584572653</v>
      </c>
      <c r="M475" s="39">
        <v>46930.363636363625</v>
      </c>
      <c r="N475" s="33">
        <f t="shared" ref="N475" si="2142">M475/M480</f>
        <v>0.20371637539748114</v>
      </c>
      <c r="O475" s="39">
        <v>53314.75</v>
      </c>
      <c r="P475" s="33">
        <f t="shared" ref="P475" si="2143">O475/O480</f>
        <v>0.21542031199019765</v>
      </c>
      <c r="Q475" s="105"/>
      <c r="R475" s="106"/>
      <c r="S475" s="105"/>
      <c r="T475" s="106"/>
      <c r="U475" s="105"/>
      <c r="V475" s="106"/>
      <c r="W475" s="105"/>
      <c r="X475" s="106"/>
      <c r="Y475" s="105"/>
      <c r="Z475" s="106"/>
      <c r="AA475" s="107"/>
      <c r="AB475" s="107"/>
      <c r="AC475" s="107"/>
      <c r="AD475" s="107"/>
      <c r="AE475" s="107"/>
      <c r="AF475" s="107"/>
      <c r="AG475" s="107"/>
      <c r="AH475" s="107"/>
    </row>
    <row r="476" spans="2:34" s="81" customFormat="1" ht="13.5" customHeight="1" x14ac:dyDescent="0.25">
      <c r="B476" s="31" t="s">
        <v>58</v>
      </c>
      <c r="C476" s="145" t="s">
        <v>59</v>
      </c>
      <c r="D476" s="146"/>
      <c r="E476" s="39">
        <v>5.0163043478260851</v>
      </c>
      <c r="F476" s="33">
        <f t="shared" ref="F476" si="2144">E476/E480</f>
        <v>6.3187560498409557E-5</v>
      </c>
      <c r="G476" s="39">
        <v>4.1095890410958902E-2</v>
      </c>
      <c r="H476" s="33">
        <f t="shared" ref="H476" si="2145">G476/G480</f>
        <v>1.0051182856702524E-6</v>
      </c>
      <c r="I476" s="39">
        <v>2.2359550561797761</v>
      </c>
      <c r="J476" s="33">
        <f t="shared" ref="J476" si="2146">I476/I480</f>
        <v>2.2199623476536897E-5</v>
      </c>
      <c r="K476" s="39">
        <v>26.088888888888892</v>
      </c>
      <c r="L476" s="33">
        <f t="shared" ref="L476" si="2147">K476/K480</f>
        <v>1.5104970538874334E-4</v>
      </c>
      <c r="M476" s="39">
        <v>42</v>
      </c>
      <c r="N476" s="33">
        <f t="shared" ref="N476" si="2148">M476/M480</f>
        <v>1.8231454230762854E-4</v>
      </c>
      <c r="O476" s="39">
        <v>0.5</v>
      </c>
      <c r="P476" s="33">
        <f t="shared" ref="P476" si="2149">O476/O480</f>
        <v>2.0202693625141041E-6</v>
      </c>
      <c r="Q476" s="105"/>
      <c r="R476" s="106"/>
      <c r="S476" s="105"/>
      <c r="T476" s="106"/>
      <c r="U476" s="105"/>
      <c r="V476" s="106"/>
      <c r="W476" s="105"/>
      <c r="X476" s="106"/>
      <c r="Y476" s="105"/>
      <c r="Z476" s="106"/>
      <c r="AA476" s="107"/>
      <c r="AB476" s="107"/>
      <c r="AC476" s="107"/>
      <c r="AD476" s="107"/>
      <c r="AE476" s="107"/>
      <c r="AF476" s="107"/>
      <c r="AG476" s="107"/>
      <c r="AH476" s="107"/>
    </row>
    <row r="477" spans="2:34" s="81" customFormat="1" ht="13.5" customHeight="1" x14ac:dyDescent="0.25">
      <c r="B477" s="41" t="s">
        <v>60</v>
      </c>
      <c r="C477" s="145" t="s">
        <v>24</v>
      </c>
      <c r="D477" s="146"/>
      <c r="E477" s="39">
        <v>93.796195652173807</v>
      </c>
      <c r="F477" s="33">
        <f t="shared" ref="F477" si="2150">E477/E480</f>
        <v>1.1814978470875411E-3</v>
      </c>
      <c r="G477" s="39">
        <v>55.168949771689512</v>
      </c>
      <c r="H477" s="33">
        <f t="shared" ref="H477" si="2151">G477/G480</f>
        <v>1.3493154586075547E-3</v>
      </c>
      <c r="I477" s="39">
        <v>115.75280898876403</v>
      </c>
      <c r="J477" s="33">
        <f t="shared" ref="J477" si="2152">I477/I480</f>
        <v>1.1492488495240352E-3</v>
      </c>
      <c r="K477" s="39">
        <v>108.60000000000001</v>
      </c>
      <c r="L477" s="33">
        <f t="shared" ref="L477" si="2153">K477/K480</f>
        <v>6.2877334772980297E-4</v>
      </c>
      <c r="M477" s="39">
        <v>510.81818181818187</v>
      </c>
      <c r="N477" s="33">
        <f t="shared" ref="N477" si="2154">M477/M480</f>
        <v>2.2173710242999237E-3</v>
      </c>
      <c r="O477" s="39">
        <v>406.75</v>
      </c>
      <c r="P477" s="33">
        <f t="shared" ref="P477" si="2155">O477/O480</f>
        <v>1.6434891264052237E-3</v>
      </c>
      <c r="Q477" s="105"/>
      <c r="R477" s="106"/>
      <c r="S477" s="105"/>
      <c r="T477" s="106"/>
      <c r="U477" s="105"/>
      <c r="V477" s="106"/>
      <c r="W477" s="105"/>
      <c r="X477" s="106"/>
      <c r="Y477" s="105"/>
      <c r="Z477" s="106"/>
      <c r="AA477" s="107"/>
      <c r="AB477" s="107"/>
      <c r="AC477" s="107"/>
      <c r="AD477" s="107"/>
      <c r="AE477" s="107"/>
      <c r="AF477" s="107"/>
      <c r="AG477" s="107"/>
      <c r="AH477" s="107"/>
    </row>
    <row r="478" spans="2:34" s="81" customFormat="1" ht="13.5" customHeight="1" x14ac:dyDescent="0.25">
      <c r="B478" s="31" t="s">
        <v>61</v>
      </c>
      <c r="C478" s="145" t="s">
        <v>62</v>
      </c>
      <c r="D478" s="146"/>
      <c r="E478" s="39">
        <v>551.13315217391346</v>
      </c>
      <c r="F478" s="33">
        <f t="shared" ref="F478" si="2156">E478/E480</f>
        <v>6.9423138990281396E-3</v>
      </c>
      <c r="G478" s="39">
        <v>258.99543378995401</v>
      </c>
      <c r="H478" s="33">
        <f t="shared" ref="H478" si="2157">G478/G480</f>
        <v>6.3344787959129598E-3</v>
      </c>
      <c r="I478" s="39">
        <v>1082.3595505617977</v>
      </c>
      <c r="J478" s="33">
        <f t="shared" ref="J478" si="2158">I478/I480</f>
        <v>1.0746179545199993E-2</v>
      </c>
      <c r="K478" s="39">
        <v>684.8888888888888</v>
      </c>
      <c r="L478" s="33">
        <f t="shared" ref="L478" si="2159">K478/K480</f>
        <v>3.9653764225562761E-3</v>
      </c>
      <c r="M478" s="39">
        <v>1482.3636363636365</v>
      </c>
      <c r="N478" s="33">
        <f t="shared" ref="N478" si="2160">M478/M480</f>
        <v>6.4346773308835304E-3</v>
      </c>
      <c r="O478" s="39">
        <v>660.25</v>
      </c>
      <c r="P478" s="33">
        <f t="shared" ref="P478" si="2161">O478/O480</f>
        <v>2.6677656931998741E-3</v>
      </c>
      <c r="Q478" s="105"/>
      <c r="R478" s="106"/>
      <c r="S478" s="105"/>
      <c r="T478" s="106"/>
      <c r="U478" s="105"/>
      <c r="V478" s="106"/>
      <c r="W478" s="105"/>
      <c r="X478" s="106"/>
      <c r="Y478" s="105"/>
      <c r="Z478" s="106"/>
      <c r="AA478" s="107"/>
      <c r="AB478" s="107"/>
      <c r="AC478" s="107"/>
      <c r="AD478" s="107"/>
      <c r="AE478" s="107"/>
      <c r="AF478" s="107"/>
      <c r="AG478" s="107"/>
      <c r="AH478" s="107"/>
    </row>
    <row r="479" spans="2:34" s="81" customFormat="1" ht="13.5" customHeight="1" x14ac:dyDescent="0.25">
      <c r="B479" s="41" t="s">
        <v>63</v>
      </c>
      <c r="C479" s="145" t="s">
        <v>64</v>
      </c>
      <c r="D479" s="146"/>
      <c r="E479" s="39">
        <v>1635.2554347826074</v>
      </c>
      <c r="F479" s="33">
        <f t="shared" ref="F479" si="2162">E479/E480</f>
        <v>2.059839167463158E-2</v>
      </c>
      <c r="G479" s="39">
        <v>387.73515981735147</v>
      </c>
      <c r="H479" s="33">
        <f t="shared" ref="H479" si="2163">G479/G480</f>
        <v>9.4831793454893086E-3</v>
      </c>
      <c r="I479" s="39">
        <v>3012.0224719101134</v>
      </c>
      <c r="J479" s="33">
        <f t="shared" ref="J479" si="2164">I479/I480</f>
        <v>2.9904789273141937E-2</v>
      </c>
      <c r="K479" s="39">
        <v>4364.1777777777779</v>
      </c>
      <c r="L479" s="33">
        <f t="shared" ref="L479" si="2165">K479/K480</f>
        <v>2.5267759405353085E-2</v>
      </c>
      <c r="M479" s="39">
        <v>2981.818181818182</v>
      </c>
      <c r="N479" s="33">
        <f t="shared" ref="N479" si="2166">M479/M480</f>
        <v>1.2943543263398737E-2</v>
      </c>
      <c r="O479" s="39">
        <v>4900.5</v>
      </c>
      <c r="P479" s="33">
        <f t="shared" ref="P479" si="2167">O479/O480</f>
        <v>1.9800660022000732E-2</v>
      </c>
      <c r="Q479" s="105"/>
      <c r="R479" s="106"/>
      <c r="S479" s="105"/>
      <c r="T479" s="106"/>
      <c r="U479" s="105"/>
      <c r="V479" s="106"/>
      <c r="W479" s="105"/>
      <c r="X479" s="106"/>
      <c r="Y479" s="105"/>
      <c r="Z479" s="106"/>
      <c r="AA479" s="107"/>
      <c r="AB479" s="107"/>
      <c r="AC479" s="107"/>
      <c r="AD479" s="107"/>
      <c r="AE479" s="107"/>
      <c r="AF479" s="107"/>
      <c r="AG479" s="107"/>
      <c r="AH479" s="107"/>
    </row>
    <row r="480" spans="2:34" s="81" customFormat="1" ht="13.5" customHeight="1" x14ac:dyDescent="0.25">
      <c r="B480" s="147" t="s">
        <v>65</v>
      </c>
      <c r="C480" s="148"/>
      <c r="D480" s="149"/>
      <c r="E480" s="42">
        <f t="shared" ref="E480" si="2168">SUM(E467:E470,E476,E478)</f>
        <v>79387.529891304264</v>
      </c>
      <c r="F480" s="33">
        <f t="shared" ref="F480" si="2169">E480/E480</f>
        <v>1</v>
      </c>
      <c r="G480" s="42">
        <f t="shared" ref="G480" si="2170">SUM(G467:G470,G476,G478)</f>
        <v>40886.621004566194</v>
      </c>
      <c r="H480" s="33">
        <f t="shared" ref="H480" si="2171">G480/G480</f>
        <v>1</v>
      </c>
      <c r="I480" s="42">
        <f t="shared" ref="I480" si="2172">SUM(I467:I470,I476,I478)</f>
        <v>100720.40449438205</v>
      </c>
      <c r="J480" s="33">
        <f t="shared" ref="J480" si="2173">I480/I480</f>
        <v>1</v>
      </c>
      <c r="K480" s="42">
        <f t="shared" ref="K480" si="2174">SUM(K467:K470,K476,K478)</f>
        <v>172717.2444444444</v>
      </c>
      <c r="L480" s="33">
        <f t="shared" ref="L480" si="2175">K480/K480</f>
        <v>1</v>
      </c>
      <c r="M480" s="42">
        <f t="shared" ref="M480" si="2176">SUM(M467:M470,M476,M478)</f>
        <v>230371.09090909094</v>
      </c>
      <c r="N480" s="33">
        <f t="shared" ref="N480" si="2177">M480/M480</f>
        <v>1</v>
      </c>
      <c r="O480" s="42">
        <f t="shared" ref="O480" si="2178">SUM(O467:O470,O476,O478)</f>
        <v>247491.75</v>
      </c>
      <c r="P480" s="33">
        <f t="shared" ref="P480" si="2179">O480/O480</f>
        <v>1</v>
      </c>
      <c r="Q480" s="105"/>
      <c r="R480" s="106"/>
      <c r="S480" s="105"/>
      <c r="T480" s="106"/>
      <c r="U480" s="105"/>
      <c r="V480" s="106"/>
      <c r="W480" s="105"/>
      <c r="X480" s="106"/>
      <c r="Y480" s="105"/>
      <c r="Z480" s="106"/>
      <c r="AA480" s="107"/>
      <c r="AB480" s="107"/>
      <c r="AC480" s="107"/>
      <c r="AD480" s="107"/>
      <c r="AE480" s="107"/>
      <c r="AF480" s="107"/>
      <c r="AG480" s="107"/>
      <c r="AH480" s="107"/>
    </row>
    <row r="481" spans="2:37" s="81" customFormat="1" ht="13.5" customHeight="1" x14ac:dyDescent="0.25">
      <c r="B481" s="147" t="s">
        <v>66</v>
      </c>
      <c r="C481" s="148"/>
      <c r="D481" s="149"/>
      <c r="E481" s="42">
        <f t="shared" ref="E481" si="2180">SUM(E471:E475,E477,E479)</f>
        <v>74372.263586956498</v>
      </c>
      <c r="F481" s="33">
        <f t="shared" ref="F481" si="2181">E481/E480</f>
        <v>0.93682551515062173</v>
      </c>
      <c r="G481" s="42">
        <f t="shared" ref="G481" si="2182">SUM(G471:G475,G477,G479)</f>
        <v>37220.853881278519</v>
      </c>
      <c r="H481" s="33">
        <f t="shared" ref="H481" si="2183">G481/G480</f>
        <v>0.91034311387878486</v>
      </c>
      <c r="I481" s="42">
        <f t="shared" ref="I481" si="2184">SUM(I471:I475,I477,I479)</f>
        <v>91379.101123595479</v>
      </c>
      <c r="J481" s="33">
        <f t="shared" ref="J481" si="2185">I481/I480</f>
        <v>0.90725510468628423</v>
      </c>
      <c r="K481" s="42">
        <f t="shared" ref="K481" si="2186">SUM(K471:K475,K477,K479)</f>
        <v>161015.19999999995</v>
      </c>
      <c r="L481" s="33">
        <f t="shared" ref="L481" si="2187">K481/K480</f>
        <v>0.93224738802379126</v>
      </c>
      <c r="M481" s="42">
        <f t="shared" ref="M481" si="2188">SUM(M471:M475,M477,M479)</f>
        <v>248524.81818181818</v>
      </c>
      <c r="N481" s="33">
        <f t="shared" ref="N481" si="2189">M481/M480</f>
        <v>1.07880210664059</v>
      </c>
      <c r="O481" s="42">
        <f t="shared" ref="O481" si="2190">SUM(O471:O475,O477,O479)</f>
        <v>276357.25</v>
      </c>
      <c r="P481" s="33">
        <f t="shared" ref="P481" si="2191">O481/O480</f>
        <v>1.1166321705673017</v>
      </c>
      <c r="Q481" s="105"/>
      <c r="R481" s="106"/>
      <c r="S481" s="105"/>
      <c r="T481" s="106"/>
      <c r="U481" s="105"/>
      <c r="V481" s="106"/>
      <c r="W481" s="105"/>
      <c r="X481" s="106"/>
      <c r="Y481" s="105"/>
      <c r="Z481" s="106"/>
      <c r="AA481" s="107"/>
      <c r="AB481" s="107"/>
      <c r="AC481" s="107"/>
      <c r="AD481" s="107"/>
      <c r="AE481" s="107"/>
      <c r="AF481" s="107"/>
      <c r="AG481" s="107"/>
      <c r="AH481" s="107"/>
    </row>
    <row r="482" spans="2:37" s="81" customFormat="1" ht="13.5" customHeight="1" x14ac:dyDescent="0.25">
      <c r="B482" s="147" t="s">
        <v>67</v>
      </c>
      <c r="C482" s="148"/>
      <c r="D482" s="149"/>
      <c r="E482" s="42">
        <f t="shared" ref="E482" si="2192">E480-E481</f>
        <v>5015.266304347766</v>
      </c>
      <c r="F482" s="33">
        <f t="shared" ref="F482" si="2193">E482/E480</f>
        <v>6.3174484849378279E-2</v>
      </c>
      <c r="G482" s="42">
        <f t="shared" ref="G482" si="2194">G480-G481</f>
        <v>3665.7671232876746</v>
      </c>
      <c r="H482" s="33">
        <f t="shared" ref="H482" si="2195">G482/G480</f>
        <v>8.9656886121215154E-2</v>
      </c>
      <c r="I482" s="42">
        <f t="shared" ref="I482" si="2196">I480-I481</f>
        <v>9341.3033707865688</v>
      </c>
      <c r="J482" s="33">
        <f t="shared" ref="J482" si="2197">I482/I480</f>
        <v>9.2744895313715756E-2</v>
      </c>
      <c r="K482" s="42">
        <f t="shared" ref="K482" si="2198">K480-K481</f>
        <v>11702.044444444444</v>
      </c>
      <c r="L482" s="33">
        <f t="shared" ref="L482" si="2199">K482/K480</f>
        <v>6.7752611976208785E-2</v>
      </c>
      <c r="M482" s="42">
        <f t="shared" ref="M482" si="2200">M480-M481</f>
        <v>-18153.727272727236</v>
      </c>
      <c r="N482" s="33">
        <f t="shared" ref="N482" si="2201">M482/M480</f>
        <v>-7.8802106640589994E-2</v>
      </c>
      <c r="O482" s="42">
        <f t="shared" ref="O482" si="2202">O480-O481</f>
        <v>-28865.5</v>
      </c>
      <c r="P482" s="33">
        <f t="shared" ref="P482" si="2203">O482/O480</f>
        <v>-0.11663217056730174</v>
      </c>
      <c r="Q482" s="105"/>
      <c r="R482" s="106"/>
      <c r="S482" s="105"/>
      <c r="T482" s="106"/>
      <c r="U482" s="105"/>
      <c r="V482" s="106"/>
      <c r="W482" s="105"/>
      <c r="X482" s="106"/>
      <c r="Y482" s="105"/>
      <c r="Z482" s="106"/>
      <c r="AA482" s="107"/>
      <c r="AB482" s="107"/>
      <c r="AC482" s="107"/>
      <c r="AD482" s="107"/>
      <c r="AE482" s="107"/>
      <c r="AF482" s="107"/>
      <c r="AG482" s="107"/>
      <c r="AH482" s="107"/>
    </row>
    <row r="483" spans="2:37" s="81" customFormat="1" ht="13.5" customHeight="1" x14ac:dyDescent="0.25">
      <c r="B483" s="147" t="s">
        <v>68</v>
      </c>
      <c r="C483" s="148"/>
      <c r="D483" s="149"/>
      <c r="E483" s="42">
        <v>368</v>
      </c>
      <c r="F483" s="43"/>
      <c r="G483" s="42">
        <v>219</v>
      </c>
      <c r="H483" s="43"/>
      <c r="I483" s="42">
        <v>89</v>
      </c>
      <c r="J483" s="43"/>
      <c r="K483" s="42">
        <v>45</v>
      </c>
      <c r="L483" s="43"/>
      <c r="M483" s="42">
        <v>11</v>
      </c>
      <c r="N483" s="43"/>
      <c r="O483" s="42">
        <v>4</v>
      </c>
      <c r="P483" s="43"/>
      <c r="Q483" s="105"/>
      <c r="R483" s="106"/>
      <c r="S483" s="105"/>
      <c r="T483" s="106"/>
      <c r="U483" s="105"/>
      <c r="V483" s="106"/>
      <c r="W483" s="105"/>
      <c r="X483" s="106"/>
      <c r="Y483" s="105"/>
      <c r="Z483" s="106"/>
      <c r="AA483" s="107"/>
      <c r="AB483" s="107"/>
      <c r="AC483" s="107"/>
      <c r="AD483" s="107"/>
      <c r="AE483" s="107"/>
      <c r="AF483" s="107"/>
      <c r="AG483" s="107"/>
      <c r="AH483" s="107"/>
    </row>
    <row r="484" spans="2:37" s="81" customFormat="1" ht="13.5" customHeight="1" x14ac:dyDescent="0.25">
      <c r="B484" s="45"/>
      <c r="C484" s="46"/>
      <c r="D484" s="47"/>
      <c r="E484" s="48"/>
      <c r="F484" s="49"/>
      <c r="G484" s="48"/>
      <c r="H484" s="49"/>
      <c r="I484" s="48"/>
      <c r="J484" s="49"/>
      <c r="K484" s="48"/>
      <c r="L484" s="49"/>
      <c r="M484" s="48"/>
      <c r="N484" s="49"/>
      <c r="O484" s="48"/>
      <c r="P484" s="49"/>
      <c r="Q484" s="105"/>
      <c r="R484" s="106"/>
      <c r="S484" s="105"/>
      <c r="T484" s="106"/>
      <c r="U484" s="105"/>
      <c r="V484" s="106"/>
      <c r="W484" s="105"/>
      <c r="X484" s="106"/>
      <c r="Y484" s="105"/>
      <c r="Z484" s="106"/>
      <c r="AA484" s="107"/>
      <c r="AB484" s="107"/>
      <c r="AC484" s="107"/>
      <c r="AD484" s="107"/>
      <c r="AE484" s="107"/>
      <c r="AF484" s="107"/>
      <c r="AG484" s="107"/>
      <c r="AH484" s="107"/>
    </row>
    <row r="485" spans="2:37" s="122" customFormat="1" ht="13.5" customHeight="1" x14ac:dyDescent="0.25">
      <c r="B485" s="54" t="s">
        <v>89</v>
      </c>
      <c r="C485" s="119"/>
      <c r="D485" s="120"/>
      <c r="E485" s="53">
        <v>27.790760869565222</v>
      </c>
      <c r="F485" s="43"/>
      <c r="G485" s="53">
        <v>15.885844748858467</v>
      </c>
      <c r="H485" s="43"/>
      <c r="I485" s="53">
        <v>34.696629213483149</v>
      </c>
      <c r="J485" s="43"/>
      <c r="K485" s="53">
        <v>53.733333333333334</v>
      </c>
      <c r="L485" s="43"/>
      <c r="M485" s="53">
        <v>74.909090909090907</v>
      </c>
      <c r="N485" s="43"/>
      <c r="O485" s="53">
        <v>104.5</v>
      </c>
      <c r="P485" s="43"/>
      <c r="Q485" s="108"/>
      <c r="R485" s="109"/>
      <c r="S485" s="108"/>
      <c r="T485" s="109"/>
      <c r="U485" s="108"/>
      <c r="V485" s="109"/>
      <c r="W485" s="108"/>
      <c r="X485" s="109"/>
      <c r="Y485" s="108"/>
      <c r="Z485" s="109"/>
      <c r="AA485" s="110"/>
      <c r="AB485" s="110"/>
      <c r="AC485" s="110"/>
      <c r="AD485" s="110"/>
      <c r="AE485" s="110"/>
      <c r="AF485" s="110"/>
      <c r="AG485" s="110"/>
      <c r="AH485" s="110"/>
      <c r="AI485" s="111"/>
      <c r="AJ485" s="111"/>
      <c r="AK485" s="111"/>
    </row>
    <row r="486" spans="2:37" ht="13.5" customHeight="1" x14ac:dyDescent="0.25">
      <c r="B486" s="54" t="s">
        <v>90</v>
      </c>
      <c r="C486" s="55"/>
      <c r="D486" s="56"/>
      <c r="E486" s="53">
        <f>E480/E485</f>
        <v>2856.6159186467162</v>
      </c>
      <c r="F486" s="43"/>
      <c r="G486" s="53">
        <f>G480/G485</f>
        <v>2573.7769473986737</v>
      </c>
      <c r="H486" s="43"/>
      <c r="I486" s="53">
        <f>I480/I485</f>
        <v>2902.8873056994826</v>
      </c>
      <c r="J486" s="43"/>
      <c r="K486" s="53">
        <f>K480/K485</f>
        <v>3214.3407775020669</v>
      </c>
      <c r="L486" s="43"/>
      <c r="M486" s="53">
        <f>M480/M485</f>
        <v>3075.3422330097092</v>
      </c>
      <c r="N486" s="43"/>
      <c r="O486" s="53">
        <f>O480/O485</f>
        <v>2368.3421052631579</v>
      </c>
      <c r="P486" s="43"/>
    </row>
    <row r="487" spans="2:37" ht="13.5" customHeight="1" x14ac:dyDescent="0.25">
      <c r="B487" s="54" t="s">
        <v>91</v>
      </c>
      <c r="C487" s="55"/>
      <c r="D487" s="56"/>
      <c r="E487" s="53">
        <f>E481/E485</f>
        <v>2676.1506795736764</v>
      </c>
      <c r="F487" s="43"/>
      <c r="G487" s="53">
        <f>G481/G485</f>
        <v>2343.0201207243417</v>
      </c>
      <c r="H487" s="43"/>
      <c r="I487" s="53">
        <f>I481/I485</f>
        <v>2633.6593264248695</v>
      </c>
      <c r="J487" s="43"/>
      <c r="K487" s="53">
        <f>K481/K485</f>
        <v>2996.5607940446639</v>
      </c>
      <c r="L487" s="43"/>
      <c r="M487" s="53">
        <f>M481/M485</f>
        <v>3317.6856796116504</v>
      </c>
      <c r="N487" s="43"/>
      <c r="O487" s="53">
        <f>O481/O485</f>
        <v>2644.5669856459331</v>
      </c>
      <c r="P487" s="43"/>
    </row>
    <row r="488" spans="2:37" ht="13.5" customHeight="1" x14ac:dyDescent="0.25">
      <c r="B488" s="54" t="s">
        <v>36</v>
      </c>
      <c r="C488" s="55"/>
      <c r="D488" s="56"/>
      <c r="E488" s="53">
        <v>9.7599420289854955</v>
      </c>
      <c r="F488" s="43"/>
      <c r="G488" s="53">
        <v>6.1607035175879394</v>
      </c>
      <c r="H488" s="43"/>
      <c r="I488" s="53">
        <v>11.857931034482759</v>
      </c>
      <c r="J488" s="43"/>
      <c r="K488" s="53">
        <v>17.290000000000006</v>
      </c>
      <c r="L488" s="43"/>
      <c r="M488" s="53">
        <v>26.018181818181819</v>
      </c>
      <c r="N488" s="43"/>
      <c r="O488" s="53">
        <v>15.649999999999999</v>
      </c>
      <c r="P488" s="43"/>
    </row>
    <row r="489" spans="2:37" ht="13.5" customHeight="1" x14ac:dyDescent="0.25">
      <c r="B489" s="54" t="s">
        <v>37</v>
      </c>
      <c r="C489" s="55"/>
      <c r="D489" s="56"/>
      <c r="E489" s="53">
        <f>E471/E488</f>
        <v>5623.4675603917867</v>
      </c>
      <c r="F489" s="43"/>
      <c r="G489" s="53">
        <f>G471/G488</f>
        <v>4478.8582553023816</v>
      </c>
      <c r="H489" s="43"/>
      <c r="I489" s="53">
        <f>I471/I488</f>
        <v>5785.4418774252299</v>
      </c>
      <c r="J489" s="43"/>
      <c r="K489" s="53">
        <f>K471/K488</f>
        <v>6665.6217466743738</v>
      </c>
      <c r="L489" s="43"/>
      <c r="M489" s="53">
        <f>M471/M488</f>
        <v>7212.9245283018863</v>
      </c>
      <c r="N489" s="43"/>
      <c r="O489" s="53">
        <f>O471/O488</f>
        <v>12755.607028753995</v>
      </c>
      <c r="P489" s="43"/>
    </row>
    <row r="490" spans="2:37" s="81" customFormat="1" ht="13.5" customHeight="1" x14ac:dyDescent="0.25">
      <c r="B490" s="100" t="s">
        <v>38</v>
      </c>
      <c r="C490" s="101"/>
      <c r="D490" s="47"/>
      <c r="E490" s="102"/>
      <c r="F490" s="103"/>
      <c r="G490" s="102"/>
      <c r="H490" s="103"/>
      <c r="I490" s="102"/>
      <c r="J490" s="103"/>
      <c r="K490" s="102"/>
      <c r="L490" s="103"/>
      <c r="M490" s="102"/>
      <c r="N490" s="103"/>
      <c r="O490" s="102"/>
      <c r="P490" s="103"/>
      <c r="Q490" s="102"/>
      <c r="R490" s="103"/>
      <c r="S490" s="102"/>
      <c r="T490" s="103"/>
      <c r="U490" s="102"/>
      <c r="V490" s="103"/>
      <c r="W490" s="102"/>
      <c r="X490" s="103"/>
      <c r="Y490" s="85"/>
      <c r="Z490" s="84"/>
    </row>
    <row r="491" spans="2:37" s="81" customFormat="1" ht="13.5" customHeight="1" x14ac:dyDescent="0.25">
      <c r="B491" s="104"/>
      <c r="C491" s="77"/>
      <c r="D491" s="78"/>
      <c r="E491" s="79"/>
      <c r="F491" s="80"/>
      <c r="G491" s="79"/>
      <c r="H491" s="80"/>
      <c r="I491" s="79"/>
      <c r="J491" s="80"/>
      <c r="K491" s="79"/>
      <c r="L491" s="80"/>
      <c r="M491" s="79"/>
      <c r="N491" s="80"/>
      <c r="O491" s="79"/>
      <c r="P491" s="82"/>
      <c r="Q491" s="83"/>
      <c r="R491" s="84"/>
      <c r="S491" s="85"/>
      <c r="T491" s="84"/>
      <c r="U491" s="85"/>
      <c r="V491" s="84"/>
      <c r="W491" s="85"/>
      <c r="X491" s="84"/>
      <c r="Y491" s="85"/>
      <c r="Z491" s="84"/>
    </row>
    <row r="492" spans="2:37" s="81" customFormat="1" ht="13.5" customHeight="1" x14ac:dyDescent="0.25">
      <c r="B492" s="76" t="s">
        <v>104</v>
      </c>
      <c r="C492" s="77"/>
      <c r="D492" s="78"/>
      <c r="E492" s="79"/>
      <c r="F492" s="80"/>
      <c r="G492" s="79"/>
      <c r="H492" s="80"/>
      <c r="I492" s="79"/>
      <c r="J492" s="80"/>
      <c r="K492" s="79"/>
      <c r="L492" s="80"/>
      <c r="M492" s="79"/>
      <c r="N492" s="80"/>
      <c r="O492" s="79"/>
      <c r="P492" s="82"/>
      <c r="Q492" s="83"/>
      <c r="R492" s="84"/>
      <c r="S492" s="85"/>
      <c r="T492" s="84"/>
      <c r="U492" s="85"/>
      <c r="V492" s="84"/>
      <c r="W492" s="85"/>
      <c r="X492" s="84"/>
      <c r="Y492" s="85"/>
      <c r="Z492" s="84"/>
    </row>
    <row r="493" spans="2:37" s="81" customFormat="1" ht="13.5" customHeight="1" x14ac:dyDescent="0.25">
      <c r="C493" s="77"/>
      <c r="D493" s="78"/>
      <c r="E493" s="79"/>
      <c r="F493" s="80"/>
      <c r="G493" s="79"/>
      <c r="H493" s="80"/>
      <c r="I493" s="79"/>
      <c r="J493" s="80"/>
      <c r="K493" s="79"/>
      <c r="L493" s="80"/>
      <c r="M493" s="79"/>
      <c r="N493" s="80"/>
      <c r="O493" s="79"/>
      <c r="P493" s="82"/>
      <c r="Q493" s="83"/>
      <c r="R493" s="84"/>
      <c r="S493" s="85"/>
      <c r="T493" s="84"/>
      <c r="U493" s="85"/>
      <c r="V493" s="21" t="s">
        <v>4</v>
      </c>
      <c r="W493" s="112"/>
      <c r="X493" s="84"/>
      <c r="Y493" s="85"/>
      <c r="Z493" s="84"/>
    </row>
    <row r="494" spans="2:37" s="81" customFormat="1" ht="13.5" customHeight="1" x14ac:dyDescent="0.25">
      <c r="B494" s="113"/>
      <c r="C494" s="114"/>
      <c r="D494" s="115"/>
      <c r="E494" s="150" t="s">
        <v>5</v>
      </c>
      <c r="F494" s="151"/>
      <c r="G494" s="150" t="s">
        <v>70</v>
      </c>
      <c r="H494" s="151"/>
      <c r="I494" s="150" t="s">
        <v>71</v>
      </c>
      <c r="J494" s="152"/>
      <c r="K494" s="150" t="s">
        <v>72</v>
      </c>
      <c r="L494" s="151"/>
      <c r="M494" s="150" t="s">
        <v>73</v>
      </c>
      <c r="N494" s="151"/>
      <c r="O494" s="150" t="s">
        <v>74</v>
      </c>
      <c r="P494" s="152"/>
      <c r="Q494" s="150" t="s">
        <v>75</v>
      </c>
      <c r="R494" s="151"/>
      <c r="S494" s="159" t="s">
        <v>76</v>
      </c>
      <c r="T494" s="160"/>
      <c r="U494" s="150" t="s">
        <v>9</v>
      </c>
      <c r="V494" s="151"/>
      <c r="W494" s="85"/>
      <c r="X494" s="84"/>
      <c r="Y494" s="85"/>
      <c r="Z494" s="84"/>
    </row>
    <row r="495" spans="2:37" s="81" customFormat="1" ht="13.5" customHeight="1" x14ac:dyDescent="0.25">
      <c r="B495" s="31" t="s">
        <v>48</v>
      </c>
      <c r="C495" s="145" t="s">
        <v>49</v>
      </c>
      <c r="D495" s="146"/>
      <c r="E495" s="32">
        <v>73755.706521739048</v>
      </c>
      <c r="F495" s="33">
        <f t="shared" ref="F495" si="2204">E495/E508</f>
        <v>0.92905909306819101</v>
      </c>
      <c r="G495" s="32">
        <v>97516.9</v>
      </c>
      <c r="H495" s="33">
        <f t="shared" ref="H495" si="2205">G495/G508</f>
        <v>0.90097880156401289</v>
      </c>
      <c r="I495" s="32">
        <v>70735.413793103449</v>
      </c>
      <c r="J495" s="33">
        <f t="shared" ref="J495" si="2206">I495/I508</f>
        <v>0.93072575054174012</v>
      </c>
      <c r="K495" s="32">
        <v>67519.799999999988</v>
      </c>
      <c r="L495" s="33">
        <f t="shared" ref="L495" si="2207">K495/K508</f>
        <v>0.89976732843470408</v>
      </c>
      <c r="M495" s="32">
        <v>66548.181818181823</v>
      </c>
      <c r="N495" s="33">
        <f t="shared" ref="N495" si="2208">M495/M508</f>
        <v>0.94765274610614181</v>
      </c>
      <c r="O495" s="32">
        <v>71788.958333333314</v>
      </c>
      <c r="P495" s="33">
        <f t="shared" ref="P495" si="2209">O495/O508</f>
        <v>0.9272995056279193</v>
      </c>
      <c r="Q495" s="32">
        <v>68768.837209302306</v>
      </c>
      <c r="R495" s="33">
        <f t="shared" ref="R495" si="2210">Q495/Q508</f>
        <v>0.92243067560983072</v>
      </c>
      <c r="S495" s="32">
        <v>66655.326530612248</v>
      </c>
      <c r="T495" s="33">
        <f t="shared" ref="T495" si="2211">S495/S508</f>
        <v>0.92790697608348482</v>
      </c>
      <c r="U495" s="32">
        <v>79538.788732394329</v>
      </c>
      <c r="V495" s="33">
        <f t="shared" ref="V495" si="2212">U495/U508</f>
        <v>0.93608634548154757</v>
      </c>
      <c r="W495" s="105"/>
      <c r="X495" s="106"/>
      <c r="Y495" s="85"/>
      <c r="Z495" s="84"/>
    </row>
    <row r="496" spans="2:37" s="81" customFormat="1" ht="13.5" customHeight="1" x14ac:dyDescent="0.25">
      <c r="B496" s="36"/>
      <c r="C496" s="145" t="s">
        <v>50</v>
      </c>
      <c r="D496" s="146"/>
      <c r="E496" s="32">
        <v>3375.173913043478</v>
      </c>
      <c r="F496" s="33">
        <f t="shared" ref="F496" si="2213">E496/E508</f>
        <v>4.2515164757798804E-2</v>
      </c>
      <c r="G496" s="32">
        <v>1237.7</v>
      </c>
      <c r="H496" s="33">
        <f t="shared" ref="H496" si="2214">G496/G508</f>
        <v>1.1435366205199088E-2</v>
      </c>
      <c r="I496" s="32">
        <v>2451.4482758620684</v>
      </c>
      <c r="J496" s="33">
        <f t="shared" ref="J496" si="2215">I496/I508</f>
        <v>3.2255781285730346E-2</v>
      </c>
      <c r="K496" s="32">
        <v>2191.5600000000004</v>
      </c>
      <c r="L496" s="33">
        <f t="shared" ref="L496" si="2216">K496/K508</f>
        <v>2.9204679017182527E-2</v>
      </c>
      <c r="M496" s="32">
        <v>2076.5909090909095</v>
      </c>
      <c r="N496" s="33">
        <f t="shared" ref="N496" si="2217">M496/M508</f>
        <v>2.9570861649016497E-2</v>
      </c>
      <c r="O496" s="32">
        <v>3886.8749999999991</v>
      </c>
      <c r="P496" s="33">
        <f t="shared" ref="P496" si="2218">O496/O508</f>
        <v>5.0206847259183E-2</v>
      </c>
      <c r="Q496" s="32">
        <v>3783</v>
      </c>
      <c r="R496" s="33">
        <f t="shared" ref="R496" si="2219">Q496/Q508</f>
        <v>5.0743263772387297E-2</v>
      </c>
      <c r="S496" s="32">
        <v>3444.4897959183681</v>
      </c>
      <c r="T496" s="33">
        <f t="shared" ref="T496" si="2220">S496/S508</f>
        <v>4.7950648163326538E-2</v>
      </c>
      <c r="U496" s="32">
        <v>3803.5352112676078</v>
      </c>
      <c r="V496" s="33">
        <f t="shared" ref="V496" si="2221">U496/U508</f>
        <v>4.4763535283455932E-2</v>
      </c>
      <c r="W496" s="105"/>
      <c r="X496" s="106"/>
      <c r="Y496" s="85"/>
      <c r="Z496" s="84"/>
    </row>
    <row r="497" spans="2:26" s="81" customFormat="1" ht="13.5" customHeight="1" x14ac:dyDescent="0.25">
      <c r="B497" s="36"/>
      <c r="C497" s="145" t="s">
        <v>51</v>
      </c>
      <c r="D497" s="146"/>
      <c r="E497" s="32">
        <v>1151.2717391304348</v>
      </c>
      <c r="F497" s="33">
        <f t="shared" ref="F497" si="2222">E497/E508</f>
        <v>1.4501921658309961E-2</v>
      </c>
      <c r="G497" s="32">
        <v>9252.6</v>
      </c>
      <c r="H497" s="33">
        <f t="shared" ref="H497" si="2223">G497/G508</f>
        <v>8.5486684455219425E-2</v>
      </c>
      <c r="I497" s="32">
        <v>1152.4482758620688</v>
      </c>
      <c r="J497" s="33">
        <f t="shared" ref="J497" si="2224">I497/I508</f>
        <v>1.5163738062656754E-2</v>
      </c>
      <c r="K497" s="32">
        <v>3926.92</v>
      </c>
      <c r="L497" s="33">
        <f t="shared" ref="L497" si="2225">K497/K508</f>
        <v>5.2330047147308031E-2</v>
      </c>
      <c r="M497" s="32">
        <v>559.40909090909099</v>
      </c>
      <c r="N497" s="33">
        <f t="shared" ref="N497" si="2226">M497/M508</f>
        <v>7.9660412458015979E-3</v>
      </c>
      <c r="O497" s="32">
        <v>296.37500000000006</v>
      </c>
      <c r="P497" s="33">
        <f t="shared" ref="P497" si="2227">O497/O508</f>
        <v>3.8282821949356147E-3</v>
      </c>
      <c r="Q497" s="32">
        <v>579.55813953488359</v>
      </c>
      <c r="R497" s="33">
        <f t="shared" ref="R497" si="2228">Q497/Q508</f>
        <v>7.7739020739763789E-3</v>
      </c>
      <c r="S497" s="32">
        <v>467.69387755102036</v>
      </c>
      <c r="T497" s="33">
        <f t="shared" ref="T497" si="2229">S497/S508</f>
        <v>6.5107536672529553E-3</v>
      </c>
      <c r="U497" s="32">
        <v>881.52816901408426</v>
      </c>
      <c r="V497" s="33">
        <f t="shared" ref="V497" si="2230">U497/U508</f>
        <v>1.0374642301226729E-2</v>
      </c>
      <c r="W497" s="105"/>
      <c r="X497" s="106"/>
      <c r="Y497" s="85"/>
      <c r="Z497" s="84"/>
    </row>
    <row r="498" spans="2:26" s="81" customFormat="1" ht="13.5" customHeight="1" x14ac:dyDescent="0.25">
      <c r="B498" s="37"/>
      <c r="C498" s="145" t="s">
        <v>52</v>
      </c>
      <c r="D498" s="146"/>
      <c r="E498" s="32">
        <v>549.22826086956513</v>
      </c>
      <c r="F498" s="33">
        <f t="shared" ref="F498" si="2231">E498/E508</f>
        <v>6.9183190561736448E-3</v>
      </c>
      <c r="G498" s="32">
        <v>28</v>
      </c>
      <c r="H498" s="33">
        <f t="shared" ref="H498" si="2232">G498/G508</f>
        <v>2.5869778924260682E-4</v>
      </c>
      <c r="I498" s="32">
        <v>323.89655172413796</v>
      </c>
      <c r="J498" s="33">
        <f t="shared" ref="J498" si="2233">I498/I508</f>
        <v>4.2617812639518544E-3</v>
      </c>
      <c r="K498" s="32">
        <v>135.72</v>
      </c>
      <c r="L498" s="33">
        <f t="shared" ref="L498" si="2234">K498/K508</f>
        <v>1.8086016518881582E-3</v>
      </c>
      <c r="M498" s="32">
        <v>1012.5454545454545</v>
      </c>
      <c r="N498" s="33">
        <f t="shared" ref="N498" si="2235">M498/M508</f>
        <v>1.4418748256396878E-2</v>
      </c>
      <c r="O498" s="32">
        <v>885.29166666666686</v>
      </c>
      <c r="P498" s="33">
        <f t="shared" ref="P498" si="2236">O498/O508</f>
        <v>1.1435331336397724E-2</v>
      </c>
      <c r="Q498" s="32">
        <v>1100.046511627907</v>
      </c>
      <c r="R498" s="33">
        <f t="shared" ref="R498" si="2237">Q498/Q508</f>
        <v>1.4755471927419878E-2</v>
      </c>
      <c r="S498" s="32">
        <v>742.2244897959182</v>
      </c>
      <c r="T498" s="33">
        <f t="shared" ref="T498" si="2238">S498/S508</f>
        <v>1.033248680561691E-2</v>
      </c>
      <c r="U498" s="32">
        <v>285.97887323943678</v>
      </c>
      <c r="V498" s="33">
        <f t="shared" ref="V498" si="2239">U498/U508</f>
        <v>3.3656650120271023E-3</v>
      </c>
      <c r="W498" s="105"/>
      <c r="X498" s="106"/>
      <c r="Y498" s="85"/>
      <c r="Z498" s="84"/>
    </row>
    <row r="499" spans="2:26" s="81" customFormat="1" ht="13.5" customHeight="1" x14ac:dyDescent="0.25">
      <c r="B499" s="31" t="s">
        <v>53</v>
      </c>
      <c r="C499" s="145" t="s">
        <v>54</v>
      </c>
      <c r="D499" s="146"/>
      <c r="E499" s="32">
        <v>54884.71739130433</v>
      </c>
      <c r="F499" s="33">
        <f t="shared" ref="F499" si="2240">E499/E508</f>
        <v>0.6913518718424837</v>
      </c>
      <c r="G499" s="32">
        <v>79570.8</v>
      </c>
      <c r="H499" s="33">
        <f t="shared" ref="H499" si="2241">G499/G508</f>
        <v>0.73517107315234353</v>
      </c>
      <c r="I499" s="32">
        <v>53355.103448275855</v>
      </c>
      <c r="J499" s="33">
        <f t="shared" ref="J499" si="2242">I499/I508</f>
        <v>0.70203828661238954</v>
      </c>
      <c r="K499" s="32">
        <v>49405.120000000003</v>
      </c>
      <c r="L499" s="33">
        <f t="shared" ref="L499" si="2243">K499/K508</f>
        <v>0.65837151225856683</v>
      </c>
      <c r="M499" s="32">
        <v>49904.818181818177</v>
      </c>
      <c r="N499" s="33">
        <f t="shared" ref="N499" si="2244">M499/M508</f>
        <v>0.71064958804038736</v>
      </c>
      <c r="O499" s="32">
        <v>50260.458333333321</v>
      </c>
      <c r="P499" s="33">
        <f t="shared" ref="P499" si="2245">O499/O508</f>
        <v>0.6492154120516348</v>
      </c>
      <c r="Q499" s="32">
        <v>54199.488372093023</v>
      </c>
      <c r="R499" s="33">
        <f t="shared" ref="R499" si="2246">Q499/Q508</f>
        <v>0.72700474089176703</v>
      </c>
      <c r="S499" s="32">
        <v>47030.367346938772</v>
      </c>
      <c r="T499" s="33">
        <f t="shared" ref="T499" si="2247">S499/S508</f>
        <v>0.65470845647948817</v>
      </c>
      <c r="U499" s="32">
        <v>59675.830985915542</v>
      </c>
      <c r="V499" s="33">
        <f t="shared" ref="V499" si="2248">U499/U508</f>
        <v>0.70232060899399862</v>
      </c>
      <c r="W499" s="105"/>
      <c r="X499" s="106"/>
      <c r="Y499" s="85"/>
      <c r="Z499" s="84"/>
    </row>
    <row r="500" spans="2:26" s="81" customFormat="1" ht="13.5" customHeight="1" x14ac:dyDescent="0.25">
      <c r="B500" s="36"/>
      <c r="C500" s="145" t="s">
        <v>17</v>
      </c>
      <c r="D500" s="146"/>
      <c r="E500" s="32">
        <v>3286.3124999999973</v>
      </c>
      <c r="F500" s="33">
        <f t="shared" ref="F500" si="2249">E500/E508</f>
        <v>4.139582758777792E-2</v>
      </c>
      <c r="G500" s="32">
        <v>4208.2000000000007</v>
      </c>
      <c r="H500" s="33">
        <f t="shared" ref="H500" si="2250">G500/G508</f>
        <v>3.8880429881812076E-2</v>
      </c>
      <c r="I500" s="32">
        <v>2000.8620689655172</v>
      </c>
      <c r="J500" s="33">
        <f t="shared" ref="J500" si="2251">I500/I508</f>
        <v>2.6327036925455797E-2</v>
      </c>
      <c r="K500" s="32">
        <v>3153.1600000000008</v>
      </c>
      <c r="L500" s="33">
        <f t="shared" ref="L500" si="2252">K500/K508</f>
        <v>4.2018938879072106E-2</v>
      </c>
      <c r="M500" s="32">
        <v>1610.9090909090912</v>
      </c>
      <c r="N500" s="33">
        <f t="shared" ref="N500" si="2253">M500/M508</f>
        <v>2.2939506114504644E-2</v>
      </c>
      <c r="O500" s="32">
        <v>2808.1666666666665</v>
      </c>
      <c r="P500" s="33">
        <f t="shared" ref="P500" si="2254">O500/O508</f>
        <v>3.6273148715012034E-2</v>
      </c>
      <c r="Q500" s="32">
        <v>2042.0000000000002</v>
      </c>
      <c r="R500" s="33">
        <f t="shared" ref="R500" si="2255">Q500/Q508</f>
        <v>2.7390363368547416E-2</v>
      </c>
      <c r="S500" s="32">
        <v>3374.2040816326539</v>
      </c>
      <c r="T500" s="33">
        <f t="shared" ref="T500" si="2256">S500/S508</f>
        <v>4.6972202658678498E-2</v>
      </c>
      <c r="U500" s="32">
        <v>4275.0211267605619</v>
      </c>
      <c r="V500" s="33">
        <f t="shared" ref="V500" si="2257">U500/U508</f>
        <v>5.0312419477113124E-2</v>
      </c>
      <c r="W500" s="105"/>
      <c r="X500" s="106"/>
      <c r="Y500" s="85"/>
      <c r="Z500" s="84"/>
    </row>
    <row r="501" spans="2:26" s="81" customFormat="1" ht="13.5" customHeight="1" x14ac:dyDescent="0.25">
      <c r="B501" s="36"/>
      <c r="C501" s="145" t="s">
        <v>55</v>
      </c>
      <c r="D501" s="146"/>
      <c r="E501" s="38">
        <v>-1461.5027173913033</v>
      </c>
      <c r="F501" s="33">
        <f t="shared" ref="F501" si="2258">E501/E508</f>
        <v>-1.840972655771457E-2</v>
      </c>
      <c r="G501" s="38">
        <v>-2014.7</v>
      </c>
      <c r="H501" s="33">
        <f t="shared" ref="H501" si="2259">G501/G508</f>
        <v>-1.8614229856681427E-2</v>
      </c>
      <c r="I501" s="38">
        <v>-592.79310344827593</v>
      </c>
      <c r="J501" s="33">
        <f t="shared" ref="J501" si="2260">I501/I508</f>
        <v>-7.7998809441708001E-3</v>
      </c>
      <c r="K501" s="38">
        <v>-1825.4799999999996</v>
      </c>
      <c r="L501" s="33">
        <f t="shared" ref="L501" si="2261">K501/K508</f>
        <v>-2.4326305212855837E-2</v>
      </c>
      <c r="M501" s="38">
        <v>-738.00000000000011</v>
      </c>
      <c r="N501" s="33">
        <f t="shared" ref="N501" si="2262">M501/M508</f>
        <v>-1.0509193602570467E-2</v>
      </c>
      <c r="O501" s="38">
        <v>-1035.8333333333333</v>
      </c>
      <c r="P501" s="33">
        <f t="shared" ref="P501" si="2263">O501/O508</f>
        <v>-1.337988125489939E-2</v>
      </c>
      <c r="Q501" s="38">
        <v>-1290.720930232558</v>
      </c>
      <c r="R501" s="33">
        <f t="shared" ref="R501" si="2264">Q501/Q508</f>
        <v>-1.7313082902281732E-2</v>
      </c>
      <c r="S501" s="38">
        <v>-1545.9591836734689</v>
      </c>
      <c r="T501" s="33">
        <f t="shared" ref="T501" si="2265">S501/S508</f>
        <v>-2.1521255478541949E-2</v>
      </c>
      <c r="U501" s="38">
        <v>-1814.4295774647874</v>
      </c>
      <c r="V501" s="33">
        <f t="shared" ref="V501" si="2266">U501/U508</f>
        <v>-2.1353892602225363E-2</v>
      </c>
      <c r="W501" s="105"/>
      <c r="X501" s="106"/>
      <c r="Y501" s="85"/>
      <c r="Z501" s="84"/>
    </row>
    <row r="502" spans="2:26" s="81" customFormat="1" ht="13.5" customHeight="1" x14ac:dyDescent="0.25">
      <c r="B502" s="36"/>
      <c r="C502" s="145" t="s">
        <v>56</v>
      </c>
      <c r="D502" s="146"/>
      <c r="E502" s="39">
        <v>2584.6440217391309</v>
      </c>
      <c r="F502" s="33">
        <f t="shared" ref="F502" si="2267">E502/E508</f>
        <v>3.2557304973186228E-2</v>
      </c>
      <c r="G502" s="39">
        <v>9582.2000000000007</v>
      </c>
      <c r="H502" s="33">
        <f t="shared" ref="H502" si="2268">G502/G508</f>
        <v>8.8531927002875252E-2</v>
      </c>
      <c r="I502" s="39">
        <v>1280.5862068965519</v>
      </c>
      <c r="J502" s="33">
        <f t="shared" ref="J502" si="2269">I502/I508</f>
        <v>1.6849757351152989E-2</v>
      </c>
      <c r="K502" s="39">
        <v>2449.3599999999997</v>
      </c>
      <c r="L502" s="33">
        <f t="shared" ref="L502" si="2270">K502/K508</f>
        <v>3.2640115989307238E-2</v>
      </c>
      <c r="M502" s="39">
        <v>1936.8636363636363</v>
      </c>
      <c r="N502" s="33">
        <f t="shared" ref="N502" si="2271">M502/M508</f>
        <v>2.758113135003265E-2</v>
      </c>
      <c r="O502" s="39">
        <v>3006.6666666666661</v>
      </c>
      <c r="P502" s="33">
        <f t="shared" ref="P502" si="2272">O502/O508</f>
        <v>3.883717744784955E-2</v>
      </c>
      <c r="Q502" s="39">
        <v>1950.4186046511636</v>
      </c>
      <c r="R502" s="33">
        <f t="shared" ref="R502" si="2273">Q502/Q508</f>
        <v>2.6161936484902348E-2</v>
      </c>
      <c r="S502" s="39">
        <v>2238.836734693878</v>
      </c>
      <c r="T502" s="33">
        <f t="shared" ref="T502" si="2274">S502/S508</f>
        <v>3.1166784900233505E-2</v>
      </c>
      <c r="U502" s="39">
        <v>2651.0845070422533</v>
      </c>
      <c r="V502" s="33">
        <f t="shared" ref="V502" si="2275">U502/U508</f>
        <v>3.1200424941211308E-2</v>
      </c>
      <c r="W502" s="105"/>
      <c r="X502" s="106"/>
      <c r="Y502" s="85"/>
      <c r="Z502" s="84"/>
    </row>
    <row r="503" spans="2:26" s="81" customFormat="1" ht="13.5" customHeight="1" x14ac:dyDescent="0.25">
      <c r="B503" s="37"/>
      <c r="C503" s="145" t="s">
        <v>57</v>
      </c>
      <c r="D503" s="146"/>
      <c r="E503" s="39">
        <v>13349.040760869557</v>
      </c>
      <c r="F503" s="33">
        <f t="shared" ref="F503" si="2276">E503/E508</f>
        <v>0.16815034778316926</v>
      </c>
      <c r="G503" s="39">
        <v>14341.4</v>
      </c>
      <c r="H503" s="33">
        <f t="shared" ref="H503" si="2277">G503/G508</f>
        <v>0.13250315980871147</v>
      </c>
      <c r="I503" s="39">
        <v>13219.482758620688</v>
      </c>
      <c r="J503" s="33">
        <f t="shared" ref="J503" si="2278">I503/I508</f>
        <v>0.17393993125251808</v>
      </c>
      <c r="K503" s="39">
        <v>10519.000000000002</v>
      </c>
      <c r="L503" s="33">
        <f t="shared" ref="L503" si="2279">K503/K508</f>
        <v>0.14017595620550796</v>
      </c>
      <c r="M503" s="39">
        <v>15887.18181818182</v>
      </c>
      <c r="N503" s="33">
        <f t="shared" ref="N503" si="2280">M503/M508</f>
        <v>0.22623505355895693</v>
      </c>
      <c r="O503" s="39">
        <v>11390.125000000002</v>
      </c>
      <c r="P503" s="33">
        <f t="shared" ref="P503" si="2281">O503/O508</f>
        <v>0.14712648750937501</v>
      </c>
      <c r="Q503" s="39">
        <v>10461.627906976744</v>
      </c>
      <c r="R503" s="33">
        <f t="shared" ref="R503" si="2282">Q503/Q508</f>
        <v>0.14032702732547953</v>
      </c>
      <c r="S503" s="39">
        <v>12109.061224489795</v>
      </c>
      <c r="T503" s="33">
        <f t="shared" ref="T503" si="2283">S503/S508</f>
        <v>0.16856990984607662</v>
      </c>
      <c r="U503" s="39">
        <v>15375.035211267603</v>
      </c>
      <c r="V503" s="33">
        <f t="shared" ref="V503" si="2284">U503/U508</f>
        <v>0.18094769548211545</v>
      </c>
      <c r="W503" s="105"/>
      <c r="X503" s="106"/>
      <c r="Y503" s="85"/>
      <c r="Z503" s="84"/>
    </row>
    <row r="504" spans="2:26" s="81" customFormat="1" ht="13.5" customHeight="1" x14ac:dyDescent="0.25">
      <c r="B504" s="31" t="s">
        <v>58</v>
      </c>
      <c r="C504" s="145" t="s">
        <v>59</v>
      </c>
      <c r="D504" s="146"/>
      <c r="E504" s="39">
        <v>5.0163043478260851</v>
      </c>
      <c r="F504" s="33">
        <f t="shared" ref="F504" si="2285">E504/E508</f>
        <v>6.3187560498409557E-5</v>
      </c>
      <c r="G504" s="39">
        <v>0.5</v>
      </c>
      <c r="H504" s="33">
        <f t="shared" ref="H504" si="2286">G504/G508</f>
        <v>4.6196033793322642E-6</v>
      </c>
      <c r="I504" s="39">
        <v>0</v>
      </c>
      <c r="J504" s="33">
        <f t="shared" ref="J504" si="2287">I504/I508</f>
        <v>0</v>
      </c>
      <c r="K504" s="39">
        <v>0.99999999999999989</v>
      </c>
      <c r="L504" s="33">
        <f t="shared" ref="L504" si="2288">K504/K508</f>
        <v>1.3325977393811951E-5</v>
      </c>
      <c r="M504" s="39">
        <v>0</v>
      </c>
      <c r="N504" s="33">
        <f t="shared" ref="N504" si="2289">M504/M508</f>
        <v>0</v>
      </c>
      <c r="O504" s="39">
        <v>2.5833333333333335</v>
      </c>
      <c r="P504" s="33">
        <f t="shared" ref="P504" si="2290">O504/O508</f>
        <v>3.3368971753972737E-5</v>
      </c>
      <c r="Q504" s="39">
        <v>0.44186046511627913</v>
      </c>
      <c r="R504" s="33">
        <f t="shared" ref="R504" si="2291">Q504/Q508</f>
        <v>5.9268945630412605E-6</v>
      </c>
      <c r="S504" s="39">
        <v>24.673469387755098</v>
      </c>
      <c r="T504" s="33">
        <f t="shared" ref="T504" si="2292">S504/S508</f>
        <v>3.4347869196268375E-4</v>
      </c>
      <c r="U504" s="39">
        <v>3.2676056338028161</v>
      </c>
      <c r="V504" s="33">
        <f t="shared" ref="V504" si="2293">U504/U508</f>
        <v>3.8456218217158121E-5</v>
      </c>
      <c r="W504" s="105"/>
      <c r="X504" s="106"/>
      <c r="Y504" s="85"/>
      <c r="Z504" s="84"/>
    </row>
    <row r="505" spans="2:26" s="81" customFormat="1" ht="13.5" customHeight="1" x14ac:dyDescent="0.25">
      <c r="B505" s="41" t="s">
        <v>60</v>
      </c>
      <c r="C505" s="145" t="s">
        <v>24</v>
      </c>
      <c r="D505" s="146"/>
      <c r="E505" s="39">
        <v>93.796195652173807</v>
      </c>
      <c r="F505" s="33">
        <f t="shared" ref="F505" si="2294">E505/E508</f>
        <v>1.1814978470875411E-3</v>
      </c>
      <c r="G505" s="39">
        <v>0</v>
      </c>
      <c r="H505" s="33">
        <f t="shared" ref="H505" si="2295">G505/G508</f>
        <v>0</v>
      </c>
      <c r="I505" s="39">
        <v>74.689655172413794</v>
      </c>
      <c r="J505" s="33">
        <f t="shared" ref="J505" si="2296">I505/I508</f>
        <v>9.8275505352067669E-4</v>
      </c>
      <c r="K505" s="39">
        <v>42.160000000000004</v>
      </c>
      <c r="L505" s="33">
        <f t="shared" ref="L505" si="2297">K505/K508</f>
        <v>5.6182320692311203E-4</v>
      </c>
      <c r="M505" s="39">
        <v>73.181818181818187</v>
      </c>
      <c r="N505" s="33">
        <f t="shared" ref="N505" si="2298">M505/M508</f>
        <v>1.0421163895133316E-3</v>
      </c>
      <c r="O505" s="39">
        <v>77.916666666666643</v>
      </c>
      <c r="P505" s="33">
        <f t="shared" ref="P505" si="2299">O505/O508</f>
        <v>1.0064512448375645E-3</v>
      </c>
      <c r="Q505" s="39">
        <v>14.09302325581395</v>
      </c>
      <c r="R505" s="33">
        <f t="shared" ref="R505" si="2300">Q505/Q508</f>
        <v>1.8903674237910538E-4</v>
      </c>
      <c r="S505" s="39">
        <v>127.32653061224489</v>
      </c>
      <c r="T505" s="33">
        <f t="shared" ref="T505" si="2301">S505/S508</f>
        <v>1.7725091473574724E-3</v>
      </c>
      <c r="U505" s="39">
        <v>134.5211267605635</v>
      </c>
      <c r="V505" s="33">
        <f t="shared" ref="V505" si="2302">U505/U508</f>
        <v>1.5831695697934383E-3</v>
      </c>
      <c r="W505" s="105"/>
      <c r="X505" s="106"/>
      <c r="Y505" s="85"/>
      <c r="Z505" s="84"/>
    </row>
    <row r="506" spans="2:26" s="81" customFormat="1" ht="13.5" customHeight="1" x14ac:dyDescent="0.25">
      <c r="B506" s="31" t="s">
        <v>61</v>
      </c>
      <c r="C506" s="145" t="s">
        <v>62</v>
      </c>
      <c r="D506" s="146"/>
      <c r="E506" s="39">
        <v>551.13315217391346</v>
      </c>
      <c r="F506" s="33">
        <f t="shared" ref="F506" si="2303">E506/E508</f>
        <v>6.9423138990281396E-3</v>
      </c>
      <c r="G506" s="39">
        <v>198.69999999999996</v>
      </c>
      <c r="H506" s="33">
        <f t="shared" ref="H506" si="2304">G506/G508</f>
        <v>1.8358303829466415E-3</v>
      </c>
      <c r="I506" s="39">
        <v>1337.0689655172412</v>
      </c>
      <c r="J506" s="33">
        <f t="shared" ref="J506" si="2305">I506/I508</f>
        <v>1.7592948845920699E-2</v>
      </c>
      <c r="K506" s="39">
        <v>1266.4000000000001</v>
      </c>
      <c r="L506" s="33">
        <f t="shared" ref="L506" si="2306">K506/K508</f>
        <v>1.687601777152346E-2</v>
      </c>
      <c r="M506" s="39">
        <v>27.499999999999996</v>
      </c>
      <c r="N506" s="33">
        <f t="shared" ref="N506" si="2307">M506/M508</f>
        <v>3.9160274264320839E-4</v>
      </c>
      <c r="O506" s="39">
        <v>557.14583333333337</v>
      </c>
      <c r="P506" s="33">
        <f t="shared" ref="P506" si="2308">O506/O508</f>
        <v>7.1966646098104263E-3</v>
      </c>
      <c r="Q506" s="39">
        <v>319.88372093023258</v>
      </c>
      <c r="R506" s="33">
        <f t="shared" ref="R506" si="2309">Q506/Q508</f>
        <v>4.2907597218227646E-3</v>
      </c>
      <c r="S506" s="39">
        <v>499.65306122448976</v>
      </c>
      <c r="T506" s="33">
        <f t="shared" ref="T506" si="2310">S506/S508</f>
        <v>6.9556565883559856E-3</v>
      </c>
      <c r="U506" s="39">
        <v>456.40140845070448</v>
      </c>
      <c r="V506" s="33">
        <f t="shared" ref="V506" si="2311">U506/U508</f>
        <v>5.3713557035254371E-3</v>
      </c>
      <c r="W506" s="105"/>
      <c r="X506" s="106"/>
      <c r="Y506" s="85"/>
      <c r="Z506" s="84"/>
    </row>
    <row r="507" spans="2:26" s="81" customFormat="1" ht="13.5" customHeight="1" x14ac:dyDescent="0.25">
      <c r="B507" s="41" t="s">
        <v>63</v>
      </c>
      <c r="C507" s="145" t="s">
        <v>64</v>
      </c>
      <c r="D507" s="146"/>
      <c r="E507" s="39">
        <v>1635.2554347826074</v>
      </c>
      <c r="F507" s="33">
        <f t="shared" ref="F507" si="2312">E507/E508</f>
        <v>2.059839167463158E-2</v>
      </c>
      <c r="G507" s="39">
        <v>2028.0000000000002</v>
      </c>
      <c r="H507" s="33">
        <f t="shared" ref="H507" si="2313">G507/G508</f>
        <v>1.8737111306571665E-2</v>
      </c>
      <c r="I507" s="39">
        <v>1633.1724137931035</v>
      </c>
      <c r="J507" s="33">
        <f t="shared" ref="J507" si="2314">I507/I508</f>
        <v>2.1489032707685266E-2</v>
      </c>
      <c r="K507" s="39">
        <v>3873.9199999999996</v>
      </c>
      <c r="L507" s="33">
        <f t="shared" ref="L507" si="2315">K507/K508</f>
        <v>5.1623770345435992E-2</v>
      </c>
      <c r="M507" s="39">
        <v>451.81818181818193</v>
      </c>
      <c r="N507" s="33">
        <f t="shared" ref="N507" si="2316">M507/M508</f>
        <v>6.4339359700388314E-3</v>
      </c>
      <c r="O507" s="39">
        <v>553.33333333333337</v>
      </c>
      <c r="P507" s="33">
        <f t="shared" ref="P507" si="2317">O507/O508</f>
        <v>7.1474184660122253E-3</v>
      </c>
      <c r="Q507" s="39">
        <v>1641.9069767441863</v>
      </c>
      <c r="R507" s="33">
        <f t="shared" ref="R507" si="2318">Q507/Q508</f>
        <v>2.202371631262311E-2</v>
      </c>
      <c r="S507" s="39">
        <v>1532.3469387755099</v>
      </c>
      <c r="T507" s="33">
        <f t="shared" ref="T507" si="2319">S507/S508</f>
        <v>2.1331759789923993E-2</v>
      </c>
      <c r="U507" s="39">
        <v>1796.4577464788742</v>
      </c>
      <c r="V507" s="33">
        <f t="shared" ref="V507" si="2320">U507/U508</f>
        <v>2.114238340203102E-2</v>
      </c>
      <c r="W507" s="105"/>
      <c r="X507" s="106"/>
      <c r="Y507" s="85"/>
      <c r="Z507" s="84"/>
    </row>
    <row r="508" spans="2:26" s="81" customFormat="1" ht="13.5" customHeight="1" x14ac:dyDescent="0.25">
      <c r="B508" s="147" t="s">
        <v>65</v>
      </c>
      <c r="C508" s="148"/>
      <c r="D508" s="149"/>
      <c r="E508" s="42">
        <f t="shared" ref="E508" si="2321">SUM(E495:E498,E504,E506)</f>
        <v>79387.529891304264</v>
      </c>
      <c r="F508" s="33">
        <f t="shared" ref="F508" si="2322">E508/E508</f>
        <v>1</v>
      </c>
      <c r="G508" s="42">
        <f t="shared" ref="G508" si="2323">SUM(G495:G498,G504,G506)</f>
        <v>108234.4</v>
      </c>
      <c r="H508" s="33">
        <f t="shared" ref="H508" si="2324">G508/G508</f>
        <v>1</v>
      </c>
      <c r="I508" s="42">
        <f t="shared" ref="I508" si="2325">SUM(I495:I498,I504,I506)</f>
        <v>76000.275862068986</v>
      </c>
      <c r="J508" s="33">
        <f t="shared" ref="J508" si="2326">I508/I508</f>
        <v>1</v>
      </c>
      <c r="K508" s="42">
        <f t="shared" ref="K508" si="2327">SUM(K495:K498,K504,K506)</f>
        <v>75041.39999999998</v>
      </c>
      <c r="L508" s="33">
        <f t="shared" ref="L508" si="2328">K508/K508</f>
        <v>1</v>
      </c>
      <c r="M508" s="42">
        <f t="shared" ref="M508" si="2329">SUM(M495:M498,M504,M506)</f>
        <v>70224.227272727279</v>
      </c>
      <c r="N508" s="33">
        <f t="shared" ref="N508" si="2330">M508/M508</f>
        <v>1</v>
      </c>
      <c r="O508" s="42">
        <f t="shared" ref="O508" si="2331">SUM(O495:O498,O504,O506)</f>
        <v>77417.229166666642</v>
      </c>
      <c r="P508" s="33">
        <f t="shared" ref="P508" si="2332">O508/O508</f>
        <v>1</v>
      </c>
      <c r="Q508" s="42">
        <f t="shared" ref="Q508" si="2333">SUM(Q495:Q498,Q504,Q506)</f>
        <v>74551.767441860444</v>
      </c>
      <c r="R508" s="33">
        <f t="shared" ref="R508" si="2334">Q508/Q508</f>
        <v>1</v>
      </c>
      <c r="S508" s="42">
        <f t="shared" ref="S508" si="2335">SUM(S495:S498,S504,S506)</f>
        <v>71834.061224489808</v>
      </c>
      <c r="T508" s="33">
        <f t="shared" ref="T508" si="2336">S508/S508</f>
        <v>1</v>
      </c>
      <c r="U508" s="42">
        <f t="shared" ref="U508" si="2337">SUM(U495:U498,U504,U506)</f>
        <v>84969.499999999971</v>
      </c>
      <c r="V508" s="33">
        <f t="shared" ref="V508" si="2338">U508/U508</f>
        <v>1</v>
      </c>
      <c r="W508" s="105"/>
      <c r="X508" s="106"/>
      <c r="Y508" s="85"/>
      <c r="Z508" s="84"/>
    </row>
    <row r="509" spans="2:26" s="81" customFormat="1" ht="13.5" customHeight="1" x14ac:dyDescent="0.25">
      <c r="B509" s="147" t="s">
        <v>66</v>
      </c>
      <c r="C509" s="148"/>
      <c r="D509" s="149"/>
      <c r="E509" s="42">
        <f t="shared" ref="E509" si="2339">SUM(E499:E503,E505,E507)</f>
        <v>74372.263586956498</v>
      </c>
      <c r="F509" s="33">
        <f t="shared" ref="F509" si="2340">E509/E508</f>
        <v>0.93682551515062173</v>
      </c>
      <c r="G509" s="42">
        <f t="shared" ref="G509" si="2341">SUM(G499:G503,G505,G507)</f>
        <v>107715.9</v>
      </c>
      <c r="H509" s="33">
        <f t="shared" ref="H509" si="2342">G509/G508</f>
        <v>0.99520947129563242</v>
      </c>
      <c r="I509" s="42">
        <f t="shared" ref="I509" si="2343">SUM(I499:I503,I505,I507)</f>
        <v>70971.103448275855</v>
      </c>
      <c r="J509" s="33">
        <f t="shared" ref="J509" si="2344">I509/I508</f>
        <v>0.93382691895855152</v>
      </c>
      <c r="K509" s="42">
        <f t="shared" ref="K509" si="2345">SUM(K499:K503,K505,K507)</f>
        <v>67617.240000000005</v>
      </c>
      <c r="L509" s="33">
        <f t="shared" ref="L509" si="2346">K509/K508</f>
        <v>0.90106581167195743</v>
      </c>
      <c r="M509" s="42">
        <f t="shared" ref="M509" si="2347">SUM(M499:M503,M505,M507)</f>
        <v>69126.772727272721</v>
      </c>
      <c r="N509" s="33">
        <f t="shared" ref="N509" si="2348">M509/M508</f>
        <v>0.98437213782086319</v>
      </c>
      <c r="O509" s="42">
        <f t="shared" ref="O509" si="2349">SUM(O499:O503,O505,O507)</f>
        <v>67060.833333333314</v>
      </c>
      <c r="P509" s="33">
        <f t="shared" ref="P509" si="2350">O509/O508</f>
        <v>0.8662262141798216</v>
      </c>
      <c r="Q509" s="42">
        <f t="shared" ref="Q509" si="2351">SUM(Q499:Q503,Q505,Q507)</f>
        <v>69018.813953488367</v>
      </c>
      <c r="R509" s="33">
        <f t="shared" ref="R509" si="2352">Q509/Q508</f>
        <v>0.92578373822341664</v>
      </c>
      <c r="S509" s="42">
        <f t="shared" ref="S509" si="2353">SUM(S499:S503,S505,S507)</f>
        <v>64866.183673469386</v>
      </c>
      <c r="T509" s="33">
        <f t="shared" ref="T509" si="2354">S509/S508</f>
        <v>0.90300036734321631</v>
      </c>
      <c r="U509" s="42">
        <f t="shared" ref="U509" si="2355">SUM(U499:U503,U505,U507)</f>
        <v>82093.521126760606</v>
      </c>
      <c r="V509" s="33">
        <f t="shared" ref="V509" si="2356">U509/U508</f>
        <v>0.96615280926403746</v>
      </c>
      <c r="W509" s="105"/>
      <c r="X509" s="106"/>
      <c r="Y509" s="85"/>
      <c r="Z509" s="84"/>
    </row>
    <row r="510" spans="2:26" s="81" customFormat="1" ht="13.5" customHeight="1" x14ac:dyDescent="0.25">
      <c r="B510" s="147" t="s">
        <v>67</v>
      </c>
      <c r="C510" s="148"/>
      <c r="D510" s="149"/>
      <c r="E510" s="42">
        <f t="shared" ref="E510" si="2357">E508-E509</f>
        <v>5015.266304347766</v>
      </c>
      <c r="F510" s="33">
        <f t="shared" ref="F510" si="2358">E510/E508</f>
        <v>6.3174484849378279E-2</v>
      </c>
      <c r="G510" s="42">
        <f t="shared" ref="G510" si="2359">G508-G509</f>
        <v>518.5</v>
      </c>
      <c r="H510" s="33">
        <f t="shared" ref="H510" si="2360">G510/G508</f>
        <v>4.7905287043675578E-3</v>
      </c>
      <c r="I510" s="42">
        <f t="shared" ref="I510" si="2361">I508-I509</f>
        <v>5029.1724137931305</v>
      </c>
      <c r="J510" s="33">
        <f t="shared" ref="J510" si="2362">I510/I508</f>
        <v>6.6173081041448464E-2</v>
      </c>
      <c r="K510" s="42">
        <f t="shared" ref="K510" si="2363">K508-K509</f>
        <v>7424.1599999999744</v>
      </c>
      <c r="L510" s="33">
        <f t="shared" ref="L510" si="2364">K510/K508</f>
        <v>9.8934188328042599E-2</v>
      </c>
      <c r="M510" s="42">
        <f t="shared" ref="M510" si="2365">M508-M509</f>
        <v>1097.4545454545587</v>
      </c>
      <c r="N510" s="33">
        <f t="shared" ref="N510" si="2366">M510/M508</f>
        <v>1.5627862179136757E-2</v>
      </c>
      <c r="O510" s="42">
        <f t="shared" ref="O510" si="2367">O508-O509</f>
        <v>10356.395833333328</v>
      </c>
      <c r="P510" s="33">
        <f t="shared" ref="P510" si="2368">O510/O508</f>
        <v>0.13377378582017835</v>
      </c>
      <c r="Q510" s="42">
        <f t="shared" ref="Q510" si="2369">Q508-Q509</f>
        <v>5532.9534883720771</v>
      </c>
      <c r="R510" s="33">
        <f t="shared" ref="R510" si="2370">Q510/Q508</f>
        <v>7.4216261776583331E-2</v>
      </c>
      <c r="S510" s="42">
        <f t="shared" ref="S510" si="2371">S508-S509</f>
        <v>6967.8775510204214</v>
      </c>
      <c r="T510" s="33">
        <f t="shared" ref="T510" si="2372">S510/S508</f>
        <v>9.6999632656783699E-2</v>
      </c>
      <c r="U510" s="42">
        <f t="shared" ref="U510" si="2373">U508-U509</f>
        <v>2875.9788732393645</v>
      </c>
      <c r="V510" s="33">
        <f t="shared" ref="V510" si="2374">U510/U508</f>
        <v>3.3847190735962498E-2</v>
      </c>
      <c r="W510" s="105"/>
      <c r="X510" s="106"/>
      <c r="Y510" s="85"/>
      <c r="Z510" s="84"/>
    </row>
    <row r="511" spans="2:26" s="81" customFormat="1" ht="13.5" customHeight="1" x14ac:dyDescent="0.25">
      <c r="B511" s="147" t="s">
        <v>68</v>
      </c>
      <c r="C511" s="148"/>
      <c r="D511" s="149"/>
      <c r="E511" s="42">
        <v>368</v>
      </c>
      <c r="F511" s="43"/>
      <c r="G511" s="42">
        <v>10</v>
      </c>
      <c r="H511" s="43"/>
      <c r="I511" s="42">
        <v>29</v>
      </c>
      <c r="J511" s="43"/>
      <c r="K511" s="42">
        <v>25</v>
      </c>
      <c r="L511" s="43"/>
      <c r="M511" s="42">
        <v>22</v>
      </c>
      <c r="N511" s="43"/>
      <c r="O511" s="42">
        <v>48</v>
      </c>
      <c r="P511" s="43"/>
      <c r="Q511" s="42">
        <v>43</v>
      </c>
      <c r="R511" s="43"/>
      <c r="S511" s="42">
        <v>49</v>
      </c>
      <c r="T511" s="43"/>
      <c r="U511" s="42">
        <v>142</v>
      </c>
      <c r="V511" s="43"/>
      <c r="W511" s="105"/>
      <c r="X511" s="106"/>
      <c r="Y511" s="85"/>
      <c r="Z511" s="84"/>
    </row>
    <row r="512" spans="2:26" s="81" customFormat="1" ht="13.5" customHeight="1" x14ac:dyDescent="0.25">
      <c r="B512" s="45"/>
      <c r="C512" s="46"/>
      <c r="D512" s="47"/>
      <c r="E512" s="48"/>
      <c r="F512" s="49"/>
      <c r="G512" s="48"/>
      <c r="H512" s="49"/>
      <c r="I512" s="48"/>
      <c r="J512" s="49"/>
      <c r="K512" s="48"/>
      <c r="L512" s="49"/>
      <c r="M512" s="48"/>
      <c r="N512" s="49"/>
      <c r="O512" s="48"/>
      <c r="P512" s="49"/>
      <c r="Q512" s="48"/>
      <c r="R512" s="49"/>
      <c r="S512" s="48"/>
      <c r="T512" s="49"/>
      <c r="U512" s="48"/>
      <c r="V512" s="49"/>
      <c r="W512" s="105"/>
      <c r="X512" s="106"/>
      <c r="Y512" s="85"/>
      <c r="Z512" s="84"/>
    </row>
    <row r="513" spans="2:29" s="122" customFormat="1" ht="13.5" customHeight="1" x14ac:dyDescent="0.25">
      <c r="B513" s="54" t="s">
        <v>89</v>
      </c>
      <c r="C513" s="119"/>
      <c r="D513" s="120"/>
      <c r="E513" s="53">
        <v>27.790760869565222</v>
      </c>
      <c r="F513" s="43"/>
      <c r="G513" s="53">
        <v>36.199999999999996</v>
      </c>
      <c r="H513" s="43"/>
      <c r="I513" s="53">
        <v>24.379310344827584</v>
      </c>
      <c r="J513" s="43"/>
      <c r="K513" s="53">
        <v>25.12</v>
      </c>
      <c r="L513" s="43"/>
      <c r="M513" s="53">
        <v>24.59090909090909</v>
      </c>
      <c r="N513" s="43"/>
      <c r="O513" s="53">
        <v>25.937499999999996</v>
      </c>
      <c r="P513" s="43"/>
      <c r="Q513" s="53">
        <v>29.255813953488374</v>
      </c>
      <c r="R513" s="43"/>
      <c r="S513" s="53">
        <v>25.918367346938776</v>
      </c>
      <c r="T513" s="43"/>
      <c r="U513" s="53">
        <v>29.690140845070413</v>
      </c>
      <c r="V513" s="43"/>
      <c r="W513" s="108"/>
      <c r="X513" s="109"/>
      <c r="Y513" s="98"/>
      <c r="Z513" s="99"/>
      <c r="AA513" s="111"/>
      <c r="AB513" s="111"/>
      <c r="AC513" s="111"/>
    </row>
    <row r="514" spans="2:29" ht="13.5" customHeight="1" x14ac:dyDescent="0.25">
      <c r="B514" s="54" t="s">
        <v>90</v>
      </c>
      <c r="C514" s="55"/>
      <c r="D514" s="56"/>
      <c r="E514" s="53">
        <f>E508/E513</f>
        <v>2856.6159186467162</v>
      </c>
      <c r="F514" s="43"/>
      <c r="G514" s="53">
        <f>G508/G513</f>
        <v>2989.9005524861882</v>
      </c>
      <c r="H514" s="43"/>
      <c r="I514" s="53">
        <f>I508/I513</f>
        <v>3117.4087694483746</v>
      </c>
      <c r="J514" s="43"/>
      <c r="K514" s="53">
        <f>K508/K513</f>
        <v>2987.3168789808906</v>
      </c>
      <c r="L514" s="43"/>
      <c r="M514" s="53">
        <f>M508/M513</f>
        <v>2855.6987060998154</v>
      </c>
      <c r="N514" s="43"/>
      <c r="O514" s="53">
        <f>O508/O513</f>
        <v>2984.7606425702807</v>
      </c>
      <c r="P514" s="43"/>
      <c r="Q514" s="53">
        <f>Q508/Q513</f>
        <v>2548.2718600953885</v>
      </c>
      <c r="R514" s="43"/>
      <c r="S514" s="53">
        <f>S508/S513</f>
        <v>2771.5503937007879</v>
      </c>
      <c r="T514" s="43"/>
      <c r="U514" s="53">
        <f>U508/U513</f>
        <v>2861.8759487666034</v>
      </c>
      <c r="V514" s="43"/>
    </row>
    <row r="515" spans="2:29" ht="13.5" customHeight="1" x14ac:dyDescent="0.25">
      <c r="B515" s="54" t="s">
        <v>91</v>
      </c>
      <c r="C515" s="55"/>
      <c r="D515" s="56"/>
      <c r="E515" s="53">
        <f>E509/E513</f>
        <v>2676.1506795736764</v>
      </c>
      <c r="F515" s="43"/>
      <c r="G515" s="53">
        <f>G509/G513</f>
        <v>2975.5773480662983</v>
      </c>
      <c r="H515" s="43"/>
      <c r="I515" s="53">
        <f>I509/I513</f>
        <v>2911.1202263083451</v>
      </c>
      <c r="J515" s="43"/>
      <c r="K515" s="53">
        <f>K509/K513</f>
        <v>2691.7691082802548</v>
      </c>
      <c r="L515" s="43"/>
      <c r="M515" s="53">
        <f>M509/M513</f>
        <v>2811.0702402957486</v>
      </c>
      <c r="N515" s="43"/>
      <c r="O515" s="53">
        <f>O509/O513</f>
        <v>2585.4779116465861</v>
      </c>
      <c r="P515" s="43"/>
      <c r="Q515" s="53">
        <f>Q509/Q513</f>
        <v>2359.1486486486483</v>
      </c>
      <c r="R515" s="43"/>
      <c r="S515" s="53">
        <f>S509/S513</f>
        <v>2502.7110236220469</v>
      </c>
      <c r="T515" s="43"/>
      <c r="U515" s="53">
        <f>U509/U513</f>
        <v>2765.0094876660364</v>
      </c>
      <c r="V515" s="43"/>
    </row>
    <row r="516" spans="2:29" ht="13.5" customHeight="1" x14ac:dyDescent="0.25">
      <c r="B516" s="54" t="s">
        <v>36</v>
      </c>
      <c r="C516" s="55"/>
      <c r="D516" s="56"/>
      <c r="E516" s="53">
        <v>9.7599420289854955</v>
      </c>
      <c r="F516" s="43"/>
      <c r="G516" s="53">
        <v>14.209</v>
      </c>
      <c r="H516" s="43"/>
      <c r="I516" s="53">
        <v>8.671111111111113</v>
      </c>
      <c r="J516" s="43"/>
      <c r="K516" s="53">
        <v>7.9220000000000015</v>
      </c>
      <c r="L516" s="43"/>
      <c r="M516" s="53">
        <v>10.316666666666668</v>
      </c>
      <c r="N516" s="43"/>
      <c r="O516" s="53">
        <v>9.8802325581395358</v>
      </c>
      <c r="P516" s="43"/>
      <c r="Q516" s="53">
        <v>10.20717948717949</v>
      </c>
      <c r="R516" s="43"/>
      <c r="S516" s="53">
        <v>8.2891111111111133</v>
      </c>
      <c r="T516" s="43"/>
      <c r="U516" s="53">
        <v>10.224666666666664</v>
      </c>
      <c r="V516" s="43"/>
    </row>
    <row r="517" spans="2:29" ht="13.5" customHeight="1" x14ac:dyDescent="0.25">
      <c r="B517" s="54" t="s">
        <v>37</v>
      </c>
      <c r="C517" s="55"/>
      <c r="D517" s="56"/>
      <c r="E517" s="53">
        <f>E499/E516</f>
        <v>5623.4675603917867</v>
      </c>
      <c r="F517" s="43"/>
      <c r="G517" s="53">
        <f>G499/G516</f>
        <v>5600.0281511717931</v>
      </c>
      <c r="H517" s="43"/>
      <c r="I517" s="53">
        <f>I499/I516</f>
        <v>6153.2026016719965</v>
      </c>
      <c r="J517" s="43"/>
      <c r="K517" s="53">
        <f>K499/K516</f>
        <v>6236.4453420853315</v>
      </c>
      <c r="L517" s="43"/>
      <c r="M517" s="53">
        <f>M499/M516</f>
        <v>4837.3006315171087</v>
      </c>
      <c r="N517" s="43"/>
      <c r="O517" s="53">
        <f>O499/O516</f>
        <v>5086.9711859087502</v>
      </c>
      <c r="P517" s="43"/>
      <c r="Q517" s="53">
        <f>Q499/Q516</f>
        <v>5309.9378178045299</v>
      </c>
      <c r="R517" s="43"/>
      <c r="S517" s="53">
        <f>S499/S516</f>
        <v>5673.7527964725987</v>
      </c>
      <c r="T517" s="43"/>
      <c r="U517" s="53">
        <f>U499/U516</f>
        <v>5836.4573566455847</v>
      </c>
      <c r="V517" s="43"/>
    </row>
    <row r="518" spans="2:29" s="81" customFormat="1" ht="13.5" customHeight="1" x14ac:dyDescent="0.25">
      <c r="B518" s="100" t="s">
        <v>38</v>
      </c>
      <c r="C518" s="101"/>
      <c r="D518" s="47"/>
      <c r="E518" s="102"/>
      <c r="F518" s="103"/>
      <c r="G518" s="102"/>
      <c r="H518" s="103"/>
      <c r="I518" s="102"/>
      <c r="J518" s="103"/>
      <c r="K518" s="102"/>
      <c r="L518" s="103"/>
      <c r="M518" s="102"/>
      <c r="N518" s="103"/>
      <c r="O518" s="102"/>
      <c r="P518" s="84"/>
      <c r="Q518" s="85"/>
      <c r="R518" s="84"/>
      <c r="S518" s="85"/>
      <c r="T518" s="84"/>
      <c r="U518" s="85"/>
      <c r="V518" s="84"/>
      <c r="W518" s="85"/>
      <c r="X518" s="84"/>
      <c r="Y518" s="85"/>
      <c r="Z518" s="84"/>
    </row>
    <row r="519" spans="2:29" ht="13.5" customHeight="1" x14ac:dyDescent="0.25"/>
    <row r="520" spans="2:29" s="81" customFormat="1" ht="13.5" customHeight="1" x14ac:dyDescent="0.25">
      <c r="B520" s="76" t="s">
        <v>105</v>
      </c>
      <c r="C520" s="77"/>
      <c r="D520" s="78"/>
      <c r="E520" s="79"/>
      <c r="F520" s="80"/>
      <c r="G520" s="79"/>
      <c r="H520" s="80"/>
      <c r="I520" s="79"/>
      <c r="J520" s="80"/>
      <c r="K520" s="79"/>
      <c r="L520" s="80"/>
      <c r="M520" s="79"/>
      <c r="O520" s="79"/>
      <c r="P520" s="82"/>
      <c r="Q520" s="83"/>
      <c r="R520" s="84"/>
      <c r="S520" s="85"/>
      <c r="T520" s="84"/>
      <c r="U520" s="85"/>
      <c r="V520" s="84"/>
      <c r="W520" s="85"/>
      <c r="X520" s="84"/>
      <c r="Y520" s="85"/>
      <c r="Z520" s="84"/>
      <c r="AB520" s="86"/>
    </row>
    <row r="521" spans="2:29" ht="13.5" customHeight="1" x14ac:dyDescent="0.25">
      <c r="N521" s="21" t="s">
        <v>4</v>
      </c>
    </row>
    <row r="522" spans="2:29" s="81" customFormat="1" ht="13.5" customHeight="1" x14ac:dyDescent="0.25">
      <c r="B522" s="87"/>
      <c r="C522" s="88"/>
      <c r="D522" s="89"/>
      <c r="E522" s="153" t="s">
        <v>5</v>
      </c>
      <c r="F522" s="154"/>
      <c r="G522" s="153" t="s">
        <v>6</v>
      </c>
      <c r="H522" s="154"/>
      <c r="I522" s="153" t="s">
        <v>106</v>
      </c>
      <c r="J522" s="154"/>
      <c r="K522" s="153" t="s">
        <v>8</v>
      </c>
      <c r="L522" s="154"/>
      <c r="M522" s="153" t="s">
        <v>9</v>
      </c>
      <c r="N522" s="154"/>
      <c r="O522" s="85"/>
      <c r="P522" s="84"/>
      <c r="Q522" s="85"/>
      <c r="R522" s="84"/>
      <c r="S522" s="85"/>
      <c r="T522" s="84"/>
      <c r="U522" s="90"/>
      <c r="V522" s="91"/>
      <c r="W522" s="90"/>
      <c r="X522" s="84"/>
      <c r="Y522" s="85"/>
      <c r="Z522" s="84"/>
    </row>
    <row r="523" spans="2:29" s="81" customFormat="1" ht="13.5" customHeight="1" x14ac:dyDescent="0.25">
      <c r="B523" s="92"/>
      <c r="C523" s="93"/>
      <c r="D523" s="94"/>
      <c r="E523" s="155"/>
      <c r="F523" s="156"/>
      <c r="G523" s="155"/>
      <c r="H523" s="156"/>
      <c r="I523" s="155"/>
      <c r="J523" s="156"/>
      <c r="K523" s="155"/>
      <c r="L523" s="156"/>
      <c r="M523" s="155"/>
      <c r="N523" s="156"/>
      <c r="O523" s="85"/>
      <c r="P523" s="84"/>
      <c r="Q523" s="85"/>
      <c r="R523" s="84"/>
      <c r="S523" s="85"/>
      <c r="T523" s="84"/>
      <c r="U523" s="90"/>
      <c r="V523" s="91"/>
      <c r="W523" s="90"/>
      <c r="X523" s="84"/>
      <c r="Y523" s="85"/>
      <c r="Z523" s="84"/>
    </row>
    <row r="524" spans="2:29" s="81" customFormat="1" ht="13.5" customHeight="1" x14ac:dyDescent="0.25">
      <c r="B524" s="31" t="s">
        <v>48</v>
      </c>
      <c r="C524" s="145" t="s">
        <v>49</v>
      </c>
      <c r="D524" s="146"/>
      <c r="E524" s="32">
        <v>7724.91988130564</v>
      </c>
      <c r="F524" s="33">
        <f t="shared" ref="F524" si="2375">E524/E537</f>
        <v>0.87767465428870139</v>
      </c>
      <c r="G524" s="32">
        <v>7182.639676113361</v>
      </c>
      <c r="H524" s="33">
        <f t="shared" ref="H524" si="2376">G524/G537</f>
        <v>0.85897149740654433</v>
      </c>
      <c r="I524" s="32">
        <v>12936.875</v>
      </c>
      <c r="J524" s="33">
        <f t="shared" ref="J524" si="2377">I524/I537</f>
        <v>0.94121445265962767</v>
      </c>
      <c r="K524" s="32">
        <v>4551.1538461538466</v>
      </c>
      <c r="L524" s="33">
        <f t="shared" ref="L524" si="2378">K524/K537</f>
        <v>0.90713951687710348</v>
      </c>
      <c r="M524" s="32">
        <v>10845.732142857143</v>
      </c>
      <c r="N524" s="33">
        <f t="shared" ref="N524" si="2379">M524/M537</f>
        <v>0.91977290417937485</v>
      </c>
      <c r="O524" s="85"/>
      <c r="P524" s="84"/>
      <c r="Q524" s="85"/>
      <c r="R524" s="84"/>
      <c r="S524" s="85"/>
      <c r="T524" s="84"/>
      <c r="U524" s="34"/>
      <c r="V524" s="95"/>
      <c r="W524" s="34"/>
      <c r="X524" s="84"/>
      <c r="Y524" s="85"/>
      <c r="Z524" s="84"/>
    </row>
    <row r="525" spans="2:29" s="81" customFormat="1" ht="13.5" customHeight="1" x14ac:dyDescent="0.25">
      <c r="B525" s="36"/>
      <c r="C525" s="145" t="s">
        <v>50</v>
      </c>
      <c r="D525" s="146"/>
      <c r="E525" s="32">
        <v>672.72997032640956</v>
      </c>
      <c r="F525" s="33">
        <f t="shared" ref="F525" si="2380">E525/E537</f>
        <v>7.6432901985785506E-2</v>
      </c>
      <c r="G525" s="32">
        <v>662.60323886639685</v>
      </c>
      <c r="H525" s="33">
        <f t="shared" ref="H525" si="2381">G525/G537</f>
        <v>7.9240686146109865E-2</v>
      </c>
      <c r="I525" s="32">
        <v>743</v>
      </c>
      <c r="J525" s="33">
        <f t="shared" ref="J525" si="2382">I525/I537</f>
        <v>5.4056511972644349E-2</v>
      </c>
      <c r="K525" s="32">
        <v>314.88461538461547</v>
      </c>
      <c r="L525" s="33">
        <f t="shared" ref="L525" si="2383">K525/K537</f>
        <v>6.2763045928106539E-2</v>
      </c>
      <c r="M525" s="32">
        <v>873.49999999999977</v>
      </c>
      <c r="N525" s="33">
        <f t="shared" ref="N525" si="2384">M525/M537</f>
        <v>7.4077215002014099E-2</v>
      </c>
      <c r="O525" s="85"/>
      <c r="P525" s="84"/>
      <c r="Q525" s="85"/>
      <c r="R525" s="84"/>
      <c r="S525" s="85"/>
      <c r="T525" s="84"/>
      <c r="U525" s="34"/>
      <c r="V525" s="95"/>
      <c r="W525" s="34"/>
      <c r="X525" s="84"/>
      <c r="Y525" s="85"/>
      <c r="Z525" s="84"/>
    </row>
    <row r="526" spans="2:29" s="81" customFormat="1" ht="13.5" customHeight="1" x14ac:dyDescent="0.25">
      <c r="B526" s="36"/>
      <c r="C526" s="145" t="s">
        <v>51</v>
      </c>
      <c r="D526" s="146"/>
      <c r="E526" s="32">
        <v>233.13946587537117</v>
      </c>
      <c r="F526" s="33">
        <f t="shared" ref="F526" si="2385">E526/E537</f>
        <v>2.6488378294822468E-2</v>
      </c>
      <c r="G526" s="32">
        <v>299.82591093117406</v>
      </c>
      <c r="H526" s="33">
        <f t="shared" ref="H526" si="2386">G526/G537</f>
        <v>3.5856164764928276E-2</v>
      </c>
      <c r="I526" s="32">
        <v>65</v>
      </c>
      <c r="J526" s="33">
        <f t="shared" ref="J526" si="2387">I526/I537</f>
        <v>4.7290353677279717E-3</v>
      </c>
      <c r="K526" s="32">
        <v>27</v>
      </c>
      <c r="L526" s="33">
        <f t="shared" ref="L526" si="2388">K526/K537</f>
        <v>5.381660955359812E-3</v>
      </c>
      <c r="M526" s="32">
        <v>58.732142857142854</v>
      </c>
      <c r="N526" s="33">
        <f t="shared" ref="N526" si="2389">M526/M537</f>
        <v>4.9807825689268219E-3</v>
      </c>
      <c r="O526" s="85"/>
      <c r="P526" s="84"/>
      <c r="Q526" s="85"/>
      <c r="R526" s="84"/>
      <c r="S526" s="85"/>
      <c r="T526" s="84"/>
      <c r="U526" s="34"/>
      <c r="V526" s="95"/>
      <c r="W526" s="34"/>
      <c r="X526" s="84"/>
      <c r="Y526" s="85"/>
      <c r="Z526" s="84"/>
    </row>
    <row r="527" spans="2:29" s="81" customFormat="1" ht="13.5" customHeight="1" x14ac:dyDescent="0.25">
      <c r="B527" s="37"/>
      <c r="C527" s="145" t="s">
        <v>52</v>
      </c>
      <c r="D527" s="146"/>
      <c r="E527" s="32">
        <v>120.98516320474782</v>
      </c>
      <c r="F527" s="33">
        <f t="shared" ref="F527" si="2390">E527/E537</f>
        <v>1.3745852762403281E-2</v>
      </c>
      <c r="G527" s="32">
        <v>148.89068825910928</v>
      </c>
      <c r="H527" s="33">
        <f t="shared" ref="H527" si="2391">G527/G537</f>
        <v>1.7805829501532634E-2</v>
      </c>
      <c r="I527" s="32">
        <v>0</v>
      </c>
      <c r="J527" s="33">
        <f t="shared" ref="J527" si="2392">I527/I537</f>
        <v>0</v>
      </c>
      <c r="K527" s="32">
        <v>123.99999999999999</v>
      </c>
      <c r="L527" s="33">
        <f t="shared" ref="L527" si="2393">K527/K537</f>
        <v>2.4715776239430245E-2</v>
      </c>
      <c r="M527" s="32">
        <v>13.785714285714285</v>
      </c>
      <c r="N527" s="33">
        <f t="shared" ref="N527" si="2394">M527/M537</f>
        <v>1.1690982496842526E-3</v>
      </c>
      <c r="O527" s="85"/>
      <c r="P527" s="84"/>
      <c r="Q527" s="85"/>
      <c r="R527" s="84"/>
      <c r="S527" s="85"/>
      <c r="T527" s="84"/>
      <c r="U527" s="34"/>
      <c r="V527" s="95"/>
      <c r="W527" s="34"/>
      <c r="X527" s="84"/>
      <c r="Y527" s="85"/>
      <c r="Z527" s="84"/>
    </row>
    <row r="528" spans="2:29" s="81" customFormat="1" ht="13.5" customHeight="1" x14ac:dyDescent="0.25">
      <c r="B528" s="31" t="s">
        <v>53</v>
      </c>
      <c r="C528" s="145" t="s">
        <v>54</v>
      </c>
      <c r="D528" s="146"/>
      <c r="E528" s="32">
        <v>6091.382789317503</v>
      </c>
      <c r="F528" s="33">
        <f t="shared" ref="F528" si="2395">E528/E537</f>
        <v>0.69207867083416008</v>
      </c>
      <c r="G528" s="32">
        <v>6165.1214574898831</v>
      </c>
      <c r="H528" s="33">
        <f t="shared" ref="H528" si="2396">G528/G537</f>
        <v>0.73728654768031854</v>
      </c>
      <c r="I528" s="32">
        <v>9831.875</v>
      </c>
      <c r="J528" s="33">
        <f t="shared" ref="J528" si="2397">I528/I537</f>
        <v>0.71531207086277615</v>
      </c>
      <c r="K528" s="32">
        <v>3152.5769230769233</v>
      </c>
      <c r="L528" s="33">
        <f t="shared" ref="L528" si="2398">K528/K537</f>
        <v>0.62837407909968335</v>
      </c>
      <c r="M528" s="32">
        <v>6596.2321428571458</v>
      </c>
      <c r="N528" s="33">
        <f t="shared" ref="N528" si="2399">M528/M537</f>
        <v>0.55939382558629092</v>
      </c>
      <c r="O528" s="85"/>
      <c r="P528" s="84"/>
      <c r="Q528" s="85"/>
      <c r="R528" s="84"/>
      <c r="S528" s="85"/>
      <c r="T528" s="84"/>
      <c r="U528" s="34"/>
      <c r="V528" s="95"/>
      <c r="W528" s="34"/>
      <c r="X528" s="84"/>
      <c r="Y528" s="85"/>
      <c r="Z528" s="84"/>
    </row>
    <row r="529" spans="2:26" s="81" customFormat="1" ht="13.5" customHeight="1" x14ac:dyDescent="0.25">
      <c r="B529" s="36"/>
      <c r="C529" s="145" t="s">
        <v>17</v>
      </c>
      <c r="D529" s="146"/>
      <c r="E529" s="32">
        <v>395.53412462908028</v>
      </c>
      <c r="F529" s="33">
        <f t="shared" ref="F529" si="2400">E529/E537</f>
        <v>4.4939013145407276E-2</v>
      </c>
      <c r="G529" s="32">
        <v>425.34817813765176</v>
      </c>
      <c r="H529" s="33">
        <f t="shared" ref="H529" si="2401">G529/G537</f>
        <v>5.0867366033840553E-2</v>
      </c>
      <c r="I529" s="32">
        <v>342.875</v>
      </c>
      <c r="J529" s="33">
        <f t="shared" ref="J529" si="2402">I529/I537</f>
        <v>2.4945661564765048E-2</v>
      </c>
      <c r="K529" s="32">
        <v>142.76923076923077</v>
      </c>
      <c r="L529" s="33">
        <f t="shared" ref="L529" si="2403">K529/K537</f>
        <v>2.8456873883611997E-2</v>
      </c>
      <c r="M529" s="32">
        <v>388.91071428571433</v>
      </c>
      <c r="N529" s="33">
        <f t="shared" ref="N529" si="2404">M529/M537</f>
        <v>3.2981594274447336E-2</v>
      </c>
      <c r="O529" s="85"/>
      <c r="P529" s="84"/>
      <c r="Q529" s="85"/>
      <c r="R529" s="84"/>
      <c r="S529" s="85"/>
      <c r="T529" s="84"/>
      <c r="U529" s="34"/>
      <c r="V529" s="95"/>
      <c r="W529" s="34"/>
      <c r="X529" s="84"/>
      <c r="Y529" s="85"/>
      <c r="Z529" s="84"/>
    </row>
    <row r="530" spans="2:26" s="81" customFormat="1" ht="13.5" customHeight="1" x14ac:dyDescent="0.25">
      <c r="B530" s="36"/>
      <c r="C530" s="145" t="s">
        <v>55</v>
      </c>
      <c r="D530" s="146"/>
      <c r="E530" s="38">
        <v>-167.98219584569728</v>
      </c>
      <c r="F530" s="33">
        <f t="shared" ref="F530" si="2405">E530/E537</f>
        <v>-1.9085468578427578E-2</v>
      </c>
      <c r="G530" s="38">
        <v>-225.46558704453446</v>
      </c>
      <c r="H530" s="33">
        <f t="shared" ref="H530" si="2406">G530/G537</f>
        <v>-2.6963417580496866E-2</v>
      </c>
      <c r="I530" s="38">
        <v>0</v>
      </c>
      <c r="J530" s="33">
        <f t="shared" ref="J530" si="2407">I530/I537</f>
        <v>0</v>
      </c>
      <c r="K530" s="38">
        <v>0</v>
      </c>
      <c r="L530" s="33">
        <f t="shared" ref="L530" si="2408">K530/K537</f>
        <v>0</v>
      </c>
      <c r="M530" s="38">
        <v>-16.428571428571427</v>
      </c>
      <c r="N530" s="33">
        <f t="shared" ref="N530" si="2409">M530/M537</f>
        <v>-1.393225893406104E-3</v>
      </c>
      <c r="O530" s="85"/>
      <c r="P530" s="84"/>
      <c r="Q530" s="85"/>
      <c r="R530" s="84"/>
      <c r="S530" s="85"/>
      <c r="T530" s="84"/>
      <c r="U530" s="34"/>
      <c r="V530" s="95"/>
      <c r="W530" s="34"/>
      <c r="X530" s="84"/>
      <c r="Y530" s="85"/>
      <c r="Z530" s="84"/>
    </row>
    <row r="531" spans="2:26" s="81" customFormat="1" ht="13.5" customHeight="1" x14ac:dyDescent="0.25">
      <c r="B531" s="36"/>
      <c r="C531" s="145" t="s">
        <v>56</v>
      </c>
      <c r="D531" s="146"/>
      <c r="E531" s="39">
        <v>308.614243323442</v>
      </c>
      <c r="F531" s="33">
        <f t="shared" ref="F531" si="2410">E531/E537</f>
        <v>3.5063522143829767E-2</v>
      </c>
      <c r="G531" s="39">
        <v>335.55060728744928</v>
      </c>
      <c r="H531" s="33">
        <f t="shared" ref="H531" si="2411">G531/G537</f>
        <v>4.0128479304887048E-2</v>
      </c>
      <c r="I531" s="39">
        <v>358.75</v>
      </c>
      <c r="J531" s="33">
        <f t="shared" ref="J531" si="2412">I531/I537</f>
        <v>2.6100637510344766E-2</v>
      </c>
      <c r="K531" s="39">
        <v>98.769230769230774</v>
      </c>
      <c r="L531" s="33">
        <f t="shared" ref="L531" si="2413">K531/K537</f>
        <v>1.968675973413675E-2</v>
      </c>
      <c r="M531" s="39">
        <v>280.07142857142861</v>
      </c>
      <c r="N531" s="33">
        <f t="shared" ref="N531" si="2414">M531/M537</f>
        <v>2.3751472730631891E-2</v>
      </c>
      <c r="O531" s="85"/>
      <c r="P531" s="84"/>
      <c r="Q531" s="85"/>
      <c r="R531" s="84"/>
      <c r="S531" s="85"/>
      <c r="T531" s="84"/>
      <c r="U531" s="34"/>
      <c r="V531" s="96"/>
      <c r="W531" s="34"/>
      <c r="X531" s="84"/>
      <c r="Y531" s="85"/>
      <c r="Z531" s="84"/>
    </row>
    <row r="532" spans="2:26" s="81" customFormat="1" ht="13.5" customHeight="1" x14ac:dyDescent="0.25">
      <c r="B532" s="37"/>
      <c r="C532" s="145" t="s">
        <v>57</v>
      </c>
      <c r="D532" s="146"/>
      <c r="E532" s="39">
        <v>1731.3471810089009</v>
      </c>
      <c r="F532" s="33">
        <f t="shared" ref="F532" si="2415">E532/E537</f>
        <v>0.19670877651728783</v>
      </c>
      <c r="G532" s="39">
        <v>1473.1659919028336</v>
      </c>
      <c r="H532" s="33">
        <f t="shared" ref="H532" si="2416">G532/G537</f>
        <v>0.17617584273389389</v>
      </c>
      <c r="I532" s="39">
        <v>1244.8750000000002</v>
      </c>
      <c r="J532" s="33">
        <f t="shared" ref="J532" si="2417">I532/I537</f>
        <v>9.0570121590774766E-2</v>
      </c>
      <c r="K532" s="39">
        <v>975.11538461538464</v>
      </c>
      <c r="L532" s="33">
        <f t="shared" ref="L532" si="2418">K532/K537</f>
        <v>0.19436075527241783</v>
      </c>
      <c r="M532" s="39">
        <v>3290.7142857142858</v>
      </c>
      <c r="N532" s="33">
        <f t="shared" ref="N532" si="2419">M532/M537</f>
        <v>0.27906920395312707</v>
      </c>
      <c r="O532" s="85"/>
      <c r="P532" s="84"/>
      <c r="Q532" s="85"/>
      <c r="R532" s="84"/>
      <c r="S532" s="85"/>
      <c r="T532" s="84"/>
      <c r="U532" s="34"/>
      <c r="V532" s="96"/>
      <c r="W532" s="34"/>
      <c r="X532" s="84"/>
      <c r="Y532" s="85"/>
      <c r="Z532" s="84"/>
    </row>
    <row r="533" spans="2:26" s="81" customFormat="1" ht="13.5" customHeight="1" x14ac:dyDescent="0.25">
      <c r="B533" s="31" t="s">
        <v>58</v>
      </c>
      <c r="C533" s="145" t="s">
        <v>59</v>
      </c>
      <c r="D533" s="146"/>
      <c r="E533" s="39">
        <v>2.0712166172106805</v>
      </c>
      <c r="F533" s="33">
        <f t="shared" ref="F533" si="2420">E533/E537</f>
        <v>2.3532338929062782E-4</v>
      </c>
      <c r="G533" s="39">
        <v>2.8259109311740871</v>
      </c>
      <c r="H533" s="33">
        <f t="shared" ref="H533" si="2421">G533/G537</f>
        <v>3.3795053817896922E-4</v>
      </c>
      <c r="I533" s="39">
        <v>0</v>
      </c>
      <c r="J533" s="33">
        <f t="shared" ref="J533" si="2422">I533/I537</f>
        <v>0</v>
      </c>
      <c r="K533" s="39">
        <v>0</v>
      </c>
      <c r="L533" s="33">
        <f t="shared" ref="L533" si="2423">K533/K537</f>
        <v>0</v>
      </c>
      <c r="M533" s="39">
        <v>0</v>
      </c>
      <c r="N533" s="33">
        <f t="shared" ref="N533" si="2424">M533/M537</f>
        <v>0</v>
      </c>
      <c r="O533" s="85"/>
      <c r="P533" s="84"/>
      <c r="Q533" s="85"/>
      <c r="R533" s="84"/>
      <c r="S533" s="85"/>
      <c r="T533" s="84"/>
      <c r="U533" s="34"/>
      <c r="V533" s="96"/>
      <c r="W533" s="34"/>
      <c r="X533" s="84"/>
      <c r="Y533" s="85"/>
      <c r="Z533" s="84"/>
    </row>
    <row r="534" spans="2:26" s="81" customFormat="1" ht="13.5" customHeight="1" x14ac:dyDescent="0.25">
      <c r="B534" s="41" t="s">
        <v>60</v>
      </c>
      <c r="C534" s="145" t="s">
        <v>24</v>
      </c>
      <c r="D534" s="146"/>
      <c r="E534" s="39">
        <v>15.762611275964385</v>
      </c>
      <c r="F534" s="33">
        <f t="shared" ref="F534" si="2425">E534/E537</f>
        <v>1.7908851631974435E-3</v>
      </c>
      <c r="G534" s="39">
        <v>14.939271255060733</v>
      </c>
      <c r="H534" s="33">
        <f t="shared" ref="H534" si="2426">G534/G537</f>
        <v>1.7865866559891082E-3</v>
      </c>
      <c r="I534" s="39">
        <v>1.125</v>
      </c>
      <c r="J534" s="33">
        <f t="shared" ref="J534" si="2427">I534/I537</f>
        <v>8.1848689056830277E-5</v>
      </c>
      <c r="K534" s="39">
        <v>1.1538461538461537</v>
      </c>
      <c r="L534" s="33">
        <f t="shared" ref="L534" si="2428">K534/K537</f>
        <v>2.2998551091281245E-4</v>
      </c>
      <c r="M534" s="39">
        <v>28.267857142857153</v>
      </c>
      <c r="N534" s="33">
        <f t="shared" ref="N534" si="2429">M534/M537</f>
        <v>2.3972571622411561E-3</v>
      </c>
      <c r="O534" s="85"/>
      <c r="P534" s="84"/>
      <c r="Q534" s="85"/>
      <c r="R534" s="84"/>
      <c r="S534" s="85"/>
      <c r="T534" s="84"/>
      <c r="U534" s="34"/>
      <c r="V534" s="96"/>
      <c r="W534" s="34"/>
      <c r="X534" s="84"/>
      <c r="Y534" s="85"/>
      <c r="Z534" s="84"/>
    </row>
    <row r="535" spans="2:26" s="81" customFormat="1" ht="13.5" customHeight="1" x14ac:dyDescent="0.25">
      <c r="B535" s="31" t="s">
        <v>61</v>
      </c>
      <c r="C535" s="145" t="s">
        <v>62</v>
      </c>
      <c r="D535" s="146"/>
      <c r="E535" s="39">
        <v>47.729970326409493</v>
      </c>
      <c r="F535" s="33">
        <f t="shared" ref="F535" si="2430">E535/E537</f>
        <v>5.422889278996779E-3</v>
      </c>
      <c r="G535" s="39">
        <v>65.121457489878551</v>
      </c>
      <c r="H535" s="33">
        <f t="shared" ref="H535" si="2431">G535/G537</f>
        <v>7.7878716427059085E-3</v>
      </c>
      <c r="I535" s="39">
        <v>0</v>
      </c>
      <c r="J535" s="33">
        <f t="shared" ref="J535" si="2432">I535/I537</f>
        <v>0</v>
      </c>
      <c r="K535" s="39">
        <v>0</v>
      </c>
      <c r="L535" s="33">
        <f t="shared" ref="L535" si="2433">K535/K537</f>
        <v>0</v>
      </c>
      <c r="M535" s="39">
        <v>0</v>
      </c>
      <c r="N535" s="33">
        <f t="shared" ref="N535" si="2434">M535/M537</f>
        <v>0</v>
      </c>
      <c r="O535" s="85"/>
      <c r="P535" s="84"/>
      <c r="Q535" s="85"/>
      <c r="R535" s="84"/>
      <c r="S535" s="85"/>
      <c r="T535" s="84"/>
      <c r="U535" s="34"/>
      <c r="V535" s="96"/>
      <c r="W535" s="34"/>
      <c r="X535" s="84"/>
      <c r="Y535" s="85"/>
      <c r="Z535" s="84"/>
    </row>
    <row r="536" spans="2:26" s="81" customFormat="1" ht="13.5" customHeight="1" x14ac:dyDescent="0.25">
      <c r="B536" s="41" t="s">
        <v>63</v>
      </c>
      <c r="C536" s="145" t="s">
        <v>64</v>
      </c>
      <c r="D536" s="146"/>
      <c r="E536" s="39">
        <v>224.18100890207708</v>
      </c>
      <c r="F536" s="33">
        <f t="shared" ref="F536" si="2435">E536/E537</f>
        <v>2.5470554065211537E-2</v>
      </c>
      <c r="G536" s="39">
        <v>305.51417004048585</v>
      </c>
      <c r="H536" s="33">
        <f t="shared" ref="H536" si="2436">G536/G537</f>
        <v>3.6536423369715465E-2</v>
      </c>
      <c r="I536" s="39">
        <v>0</v>
      </c>
      <c r="J536" s="33">
        <f t="shared" ref="J536" si="2437">I536/I537</f>
        <v>0</v>
      </c>
      <c r="K536" s="39">
        <v>0</v>
      </c>
      <c r="L536" s="33">
        <f t="shared" ref="L536" si="2438">K536/K537</f>
        <v>0</v>
      </c>
      <c r="M536" s="39">
        <v>1.5535714285714268</v>
      </c>
      <c r="N536" s="33">
        <f t="shared" ref="N536" si="2439">M536/M537</f>
        <v>1.317507094851423E-4</v>
      </c>
      <c r="O536" s="85"/>
      <c r="P536" s="84"/>
      <c r="Q536" s="85"/>
      <c r="R536" s="84"/>
      <c r="S536" s="85"/>
      <c r="T536" s="84"/>
      <c r="U536" s="34"/>
      <c r="V536" s="96"/>
      <c r="W536" s="34"/>
      <c r="X536" s="84"/>
      <c r="Y536" s="85"/>
      <c r="Z536" s="84"/>
    </row>
    <row r="537" spans="2:26" s="81" customFormat="1" ht="13.5" customHeight="1" x14ac:dyDescent="0.25">
      <c r="B537" s="147" t="s">
        <v>65</v>
      </c>
      <c r="C537" s="148"/>
      <c r="D537" s="149"/>
      <c r="E537" s="42">
        <f t="shared" ref="E537" si="2440">SUM(E524:E527,E533,E535)</f>
        <v>8801.5756676557885</v>
      </c>
      <c r="F537" s="33">
        <f t="shared" ref="F537" si="2441">E537/E537</f>
        <v>1</v>
      </c>
      <c r="G537" s="42">
        <f t="shared" ref="G537" si="2442">SUM(G524:G527,G533,G535)</f>
        <v>8361.9068825910945</v>
      </c>
      <c r="H537" s="33">
        <f t="shared" ref="H537" si="2443">G537/G537</f>
        <v>1</v>
      </c>
      <c r="I537" s="42">
        <f t="shared" ref="I537" si="2444">SUM(I524:I527,I533,I535)</f>
        <v>13744.875</v>
      </c>
      <c r="J537" s="33">
        <f t="shared" ref="J537" si="2445">I537/I537</f>
        <v>1</v>
      </c>
      <c r="K537" s="42">
        <f t="shared" ref="K537" si="2446">SUM(K524:K527,K533,K535)</f>
        <v>5017.0384615384619</v>
      </c>
      <c r="L537" s="33">
        <f t="shared" ref="L537" si="2447">K537/K537</f>
        <v>1</v>
      </c>
      <c r="M537" s="42">
        <f t="shared" ref="M537" si="2448">SUM(M524:M527,M533,M535)</f>
        <v>11791.75</v>
      </c>
      <c r="N537" s="33">
        <f t="shared" ref="N537" si="2449">M537/M537</f>
        <v>1</v>
      </c>
      <c r="O537" s="85"/>
      <c r="P537" s="84"/>
      <c r="Q537" s="85"/>
      <c r="R537" s="84"/>
      <c r="S537" s="85"/>
      <c r="T537" s="84"/>
      <c r="U537" s="34"/>
      <c r="V537" s="95"/>
      <c r="W537" s="34"/>
      <c r="X537" s="84"/>
      <c r="Y537" s="85"/>
      <c r="Z537" s="84"/>
    </row>
    <row r="538" spans="2:26" s="81" customFormat="1" ht="13.5" customHeight="1" x14ac:dyDescent="0.25">
      <c r="B538" s="147" t="s">
        <v>66</v>
      </c>
      <c r="C538" s="148"/>
      <c r="D538" s="149"/>
      <c r="E538" s="42">
        <f t="shared" ref="E538" si="2450">SUM(E528:E532,E534,E536)</f>
        <v>8598.8397626112692</v>
      </c>
      <c r="F538" s="33">
        <f t="shared" ref="F538" si="2451">E538/E537</f>
        <v>0.97696595329066616</v>
      </c>
      <c r="G538" s="42">
        <f t="shared" ref="G538" si="2452">SUM(G528:G532,G534,G536)</f>
        <v>8494.1740890688288</v>
      </c>
      <c r="H538" s="33">
        <f t="shared" ref="H538" si="2453">G538/G537</f>
        <v>1.0158178281981476</v>
      </c>
      <c r="I538" s="42">
        <f t="shared" ref="I538" si="2454">SUM(I528:I532,I534,I536)</f>
        <v>11779.5</v>
      </c>
      <c r="J538" s="33">
        <f t="shared" ref="J538" si="2455">I538/I537</f>
        <v>0.85701034021771749</v>
      </c>
      <c r="K538" s="42">
        <f t="shared" ref="K538" si="2456">SUM(K528:K532,K534,K536)</f>
        <v>4370.3846153846152</v>
      </c>
      <c r="L538" s="33">
        <f t="shared" ref="L538" si="2457">K538/K537</f>
        <v>0.87110845350076271</v>
      </c>
      <c r="M538" s="42">
        <f t="shared" ref="M538" si="2458">SUM(M528:M532,M534,M536)</f>
        <v>10569.321428571431</v>
      </c>
      <c r="N538" s="33">
        <f t="shared" ref="N538" si="2459">M538/M537</f>
        <v>0.89633187852281737</v>
      </c>
      <c r="O538" s="85"/>
      <c r="P538" s="84"/>
      <c r="Q538" s="85"/>
      <c r="R538" s="84"/>
      <c r="S538" s="85"/>
      <c r="T538" s="84"/>
      <c r="U538" s="34"/>
      <c r="V538" s="95"/>
      <c r="W538" s="34"/>
      <c r="X538" s="84"/>
      <c r="Y538" s="85"/>
      <c r="Z538" s="84"/>
    </row>
    <row r="539" spans="2:26" s="81" customFormat="1" ht="13.5" customHeight="1" x14ac:dyDescent="0.25">
      <c r="B539" s="147" t="s">
        <v>67</v>
      </c>
      <c r="C539" s="148"/>
      <c r="D539" s="149"/>
      <c r="E539" s="42">
        <f t="shared" ref="E539" si="2460">E537-E538</f>
        <v>202.73590504451931</v>
      </c>
      <c r="F539" s="33">
        <f t="shared" ref="F539" si="2461">E539/E537</f>
        <v>2.3034046709333806E-2</v>
      </c>
      <c r="G539" s="42">
        <f t="shared" ref="G539" si="2462">G537-G538</f>
        <v>-132.26720647773436</v>
      </c>
      <c r="H539" s="33">
        <f t="shared" ref="H539" si="2463">G539/G537</f>
        <v>-1.5817828198147654E-2</v>
      </c>
      <c r="I539" s="42">
        <f t="shared" ref="I539" si="2464">I537-I538</f>
        <v>1965.375</v>
      </c>
      <c r="J539" s="33">
        <f t="shared" ref="J539" si="2465">I539/I537</f>
        <v>0.14298965978228248</v>
      </c>
      <c r="K539" s="42">
        <f t="shared" ref="K539" si="2466">K537-K538</f>
        <v>646.65384615384664</v>
      </c>
      <c r="L539" s="33">
        <f t="shared" ref="L539" si="2467">K539/K537</f>
        <v>0.12889154649923731</v>
      </c>
      <c r="M539" s="42">
        <f t="shared" ref="M539" si="2468">M537-M538</f>
        <v>1222.4285714285688</v>
      </c>
      <c r="N539" s="33">
        <f t="shared" ref="N539" si="2469">M539/M537</f>
        <v>0.10366812147718267</v>
      </c>
      <c r="O539" s="85"/>
      <c r="P539" s="84"/>
      <c r="Q539" s="85"/>
      <c r="R539" s="84"/>
      <c r="S539" s="85"/>
      <c r="T539" s="84"/>
      <c r="U539" s="34"/>
      <c r="V539" s="95"/>
      <c r="W539" s="34"/>
      <c r="X539" s="84"/>
      <c r="Y539" s="85"/>
      <c r="Z539" s="84"/>
    </row>
    <row r="540" spans="2:26" s="81" customFormat="1" ht="13.5" customHeight="1" x14ac:dyDescent="0.25">
      <c r="B540" s="147" t="s">
        <v>68</v>
      </c>
      <c r="C540" s="148"/>
      <c r="D540" s="149"/>
      <c r="E540" s="42">
        <v>337</v>
      </c>
      <c r="F540" s="43"/>
      <c r="G540" s="42">
        <v>247</v>
      </c>
      <c r="H540" s="43"/>
      <c r="I540" s="42">
        <v>8</v>
      </c>
      <c r="J540" s="43"/>
      <c r="K540" s="42">
        <v>26</v>
      </c>
      <c r="L540" s="43"/>
      <c r="M540" s="42">
        <v>56</v>
      </c>
      <c r="N540" s="43"/>
      <c r="O540" s="85"/>
      <c r="P540" s="84"/>
      <c r="Q540" s="85"/>
      <c r="R540" s="84"/>
      <c r="S540" s="85"/>
      <c r="T540" s="84"/>
      <c r="U540" s="97"/>
      <c r="V540" s="95"/>
      <c r="W540" s="97"/>
      <c r="X540" s="84"/>
      <c r="Y540" s="85"/>
      <c r="Z540" s="84"/>
    </row>
    <row r="541" spans="2:26" s="81" customFormat="1" ht="13.5" customHeight="1" x14ac:dyDescent="0.25">
      <c r="B541" s="45"/>
      <c r="C541" s="46"/>
      <c r="D541" s="47"/>
      <c r="E541" s="48"/>
      <c r="F541" s="49"/>
      <c r="G541" s="48"/>
      <c r="H541" s="49"/>
      <c r="I541" s="48"/>
      <c r="J541" s="49"/>
      <c r="K541" s="48"/>
      <c r="L541" s="49"/>
      <c r="M541" s="48"/>
      <c r="N541" s="49"/>
      <c r="O541" s="85"/>
      <c r="P541" s="84"/>
      <c r="Q541" s="85"/>
      <c r="R541" s="84"/>
      <c r="S541" s="85"/>
      <c r="T541" s="84"/>
      <c r="U541" s="85"/>
      <c r="V541" s="84"/>
      <c r="W541" s="85"/>
      <c r="X541" s="84"/>
      <c r="Y541" s="85"/>
      <c r="Z541" s="84"/>
    </row>
    <row r="542" spans="2:26" s="81" customFormat="1" ht="13.5" customHeight="1" x14ac:dyDescent="0.25">
      <c r="B542" s="54" t="s">
        <v>89</v>
      </c>
      <c r="C542" s="55"/>
      <c r="D542" s="56"/>
      <c r="E542" s="53">
        <v>6.890207715133533</v>
      </c>
      <c r="F542" s="43"/>
      <c r="G542" s="53">
        <v>6.9554655870445403</v>
      </c>
      <c r="H542" s="43"/>
      <c r="I542" s="53">
        <v>6</v>
      </c>
      <c r="J542" s="43"/>
      <c r="K542" s="53">
        <v>4.5</v>
      </c>
      <c r="L542" s="43"/>
      <c r="M542" s="53">
        <v>7.8392857142857144</v>
      </c>
      <c r="N542" s="43"/>
      <c r="O542" s="98"/>
      <c r="P542" s="99"/>
      <c r="Q542" s="98"/>
      <c r="R542" s="99"/>
      <c r="S542" s="98"/>
      <c r="T542" s="99"/>
      <c r="U542" s="98"/>
      <c r="V542" s="84"/>
      <c r="W542" s="85"/>
      <c r="X542" s="84"/>
      <c r="Y542" s="85"/>
      <c r="Z542" s="84"/>
    </row>
    <row r="543" spans="2:26" ht="13.5" customHeight="1" x14ac:dyDescent="0.25">
      <c r="B543" s="54" t="s">
        <v>90</v>
      </c>
      <c r="C543" s="55"/>
      <c r="D543" s="56"/>
      <c r="E543" s="53">
        <f>E537/E542</f>
        <v>1277.403531438415</v>
      </c>
      <c r="F543" s="43"/>
      <c r="G543" s="53">
        <f>G537/G542</f>
        <v>1202.2066356228163</v>
      </c>
      <c r="H543" s="43"/>
      <c r="I543" s="53">
        <f>I537/I542</f>
        <v>2290.8125</v>
      </c>
      <c r="J543" s="43"/>
      <c r="K543" s="53">
        <f>K537/K542</f>
        <v>1114.897435897436</v>
      </c>
      <c r="L543" s="43"/>
      <c r="M543" s="53">
        <f>M537/M542</f>
        <v>1504.1867881548974</v>
      </c>
      <c r="N543" s="43"/>
    </row>
    <row r="544" spans="2:26" ht="13.5" customHeight="1" x14ac:dyDescent="0.25">
      <c r="B544" s="54" t="s">
        <v>91</v>
      </c>
      <c r="C544" s="55"/>
      <c r="D544" s="56"/>
      <c r="E544" s="53">
        <f>E538/E542</f>
        <v>1247.9797588285946</v>
      </c>
      <c r="F544" s="43"/>
      <c r="G544" s="53">
        <f>G538/G542</f>
        <v>1221.2229336437713</v>
      </c>
      <c r="H544" s="43"/>
      <c r="I544" s="53">
        <f>I538/I542</f>
        <v>1963.25</v>
      </c>
      <c r="J544" s="43"/>
      <c r="K544" s="53">
        <f>K538/K542</f>
        <v>971.19658119658118</v>
      </c>
      <c r="L544" s="43"/>
      <c r="M544" s="53">
        <f>M538/M542</f>
        <v>1348.2505694760823</v>
      </c>
      <c r="N544" s="43"/>
    </row>
    <row r="545" spans="2:39" ht="13.5" customHeight="1" x14ac:dyDescent="0.25">
      <c r="B545" s="54" t="s">
        <v>36</v>
      </c>
      <c r="C545" s="55"/>
      <c r="D545" s="56"/>
      <c r="E545" s="53">
        <v>5.6430293159609128</v>
      </c>
      <c r="F545" s="43"/>
      <c r="G545" s="53">
        <v>6.1997402597402598</v>
      </c>
      <c r="H545" s="43"/>
      <c r="I545" s="53">
        <v>5.2387499999999996</v>
      </c>
      <c r="J545" s="43"/>
      <c r="K545" s="53">
        <v>2.1195652173913047</v>
      </c>
      <c r="L545" s="43"/>
      <c r="M545" s="53">
        <v>4.6580000000000004</v>
      </c>
      <c r="N545" s="43"/>
    </row>
    <row r="546" spans="2:39" ht="13.5" customHeight="1" x14ac:dyDescent="0.25">
      <c r="B546" s="54" t="s">
        <v>37</v>
      </c>
      <c r="C546" s="55"/>
      <c r="D546" s="56"/>
      <c r="E546" s="53">
        <f>E528/E545</f>
        <v>1079.4526216775896</v>
      </c>
      <c r="F546" s="43"/>
      <c r="G546" s="53">
        <f>G528/G545</f>
        <v>994.41608828757171</v>
      </c>
      <c r="H546" s="43"/>
      <c r="I546" s="53">
        <f>I528/I545</f>
        <v>1876.7597232164162</v>
      </c>
      <c r="J546" s="43"/>
      <c r="K546" s="53">
        <f>K528/K545</f>
        <v>1487.3696252465481</v>
      </c>
      <c r="L546" s="43"/>
      <c r="M546" s="53">
        <f>M528/M545</f>
        <v>1416.108231613814</v>
      </c>
      <c r="N546" s="43"/>
    </row>
    <row r="547" spans="2:39" s="81" customFormat="1" ht="13.5" customHeight="1" x14ac:dyDescent="0.25">
      <c r="B547" s="100" t="s">
        <v>38</v>
      </c>
      <c r="C547" s="101"/>
      <c r="D547" s="47"/>
      <c r="E547" s="102"/>
      <c r="F547" s="103"/>
      <c r="G547" s="102"/>
      <c r="H547" s="103"/>
      <c r="I547" s="102"/>
      <c r="J547" s="103"/>
      <c r="K547" s="102"/>
      <c r="L547" s="103"/>
      <c r="M547" s="102"/>
      <c r="N547" s="103"/>
      <c r="O547" s="102"/>
      <c r="P547" s="103"/>
      <c r="Q547" s="102"/>
      <c r="R547" s="103"/>
      <c r="S547" s="102"/>
      <c r="T547" s="103"/>
      <c r="U547" s="102"/>
      <c r="V547" s="103"/>
      <c r="W547" s="102"/>
      <c r="X547" s="103"/>
      <c r="Y547" s="85"/>
      <c r="Z547" s="84"/>
    </row>
    <row r="548" spans="2:39" s="81" customFormat="1" ht="13.5" customHeight="1" x14ac:dyDescent="0.25">
      <c r="B548" s="104"/>
      <c r="C548" s="77"/>
      <c r="D548" s="78"/>
      <c r="E548" s="79"/>
      <c r="F548" s="80"/>
      <c r="G548" s="79"/>
      <c r="H548" s="80"/>
      <c r="I548" s="79"/>
      <c r="J548" s="80"/>
      <c r="K548" s="79"/>
      <c r="L548" s="80"/>
      <c r="M548" s="79"/>
      <c r="N548" s="80"/>
      <c r="O548" s="79"/>
      <c r="P548" s="82"/>
      <c r="Q548" s="79"/>
      <c r="R548" s="84"/>
      <c r="S548" s="85"/>
      <c r="T548" s="84"/>
      <c r="U548" s="85"/>
      <c r="V548" s="84"/>
      <c r="W548" s="85"/>
      <c r="X548" s="84"/>
      <c r="Y548" s="85"/>
      <c r="Z548" s="84"/>
      <c r="AM548" s="78"/>
    </row>
    <row r="549" spans="2:39" s="81" customFormat="1" ht="13.5" customHeight="1" x14ac:dyDescent="0.25">
      <c r="B549" s="76" t="s">
        <v>107</v>
      </c>
      <c r="C549" s="77"/>
      <c r="D549" s="78"/>
      <c r="E549" s="79"/>
      <c r="F549" s="80"/>
      <c r="G549" s="79"/>
      <c r="H549" s="80"/>
      <c r="I549" s="79"/>
      <c r="J549" s="80"/>
      <c r="K549" s="79"/>
      <c r="L549" s="80"/>
      <c r="M549" s="79"/>
      <c r="N549" s="80"/>
      <c r="O549" s="79"/>
      <c r="P549" s="82"/>
      <c r="Q549" s="79"/>
      <c r="R549" s="84"/>
      <c r="S549" s="85"/>
      <c r="T549" s="84"/>
      <c r="U549" s="85"/>
      <c r="V549" s="84"/>
      <c r="W549" s="85"/>
      <c r="X549" s="84"/>
      <c r="Y549" s="85"/>
      <c r="Z549" s="84"/>
      <c r="AM549" s="78"/>
    </row>
    <row r="550" spans="2:39" s="81" customFormat="1" ht="13.5" customHeight="1" x14ac:dyDescent="0.25">
      <c r="C550" s="77"/>
      <c r="D550" s="78"/>
      <c r="E550" s="79"/>
      <c r="F550" s="80"/>
      <c r="G550" s="79"/>
      <c r="H550" s="80"/>
      <c r="I550" s="79"/>
      <c r="J550" s="80"/>
      <c r="K550" s="79"/>
      <c r="L550" s="80"/>
      <c r="M550" s="79"/>
      <c r="N550" s="80"/>
      <c r="O550" s="79"/>
      <c r="P550" s="21" t="s">
        <v>4</v>
      </c>
      <c r="Q550" s="83"/>
      <c r="R550" s="84"/>
      <c r="S550" s="85"/>
      <c r="T550" s="84"/>
      <c r="U550" s="85"/>
      <c r="V550" s="84"/>
      <c r="W550" s="85"/>
      <c r="X550" s="84"/>
      <c r="Y550" s="85"/>
      <c r="Z550" s="84"/>
      <c r="AB550" s="86"/>
    </row>
    <row r="551" spans="2:39" s="81" customFormat="1" ht="13.5" customHeight="1" x14ac:dyDescent="0.25">
      <c r="B551" s="87"/>
      <c r="C551" s="88"/>
      <c r="D551" s="89"/>
      <c r="E551" s="153" t="s">
        <v>5</v>
      </c>
      <c r="F551" s="154"/>
      <c r="G551" s="150" t="s">
        <v>93</v>
      </c>
      <c r="H551" s="152"/>
      <c r="I551" s="152"/>
      <c r="J551" s="152"/>
      <c r="K551" s="152"/>
      <c r="L551" s="152"/>
      <c r="M551" s="152"/>
      <c r="N551" s="152"/>
      <c r="O551" s="152"/>
      <c r="P551" s="151"/>
      <c r="Q551" s="85"/>
      <c r="R551" s="84"/>
      <c r="S551" s="85"/>
      <c r="T551" s="84"/>
      <c r="U551" s="85"/>
      <c r="V551" s="84"/>
      <c r="W551" s="85"/>
      <c r="X551" s="84"/>
      <c r="Y551" s="85"/>
      <c r="Z551" s="84"/>
    </row>
    <row r="552" spans="2:39" s="81" customFormat="1" ht="23.25" customHeight="1" x14ac:dyDescent="0.25">
      <c r="B552" s="92"/>
      <c r="C552" s="93"/>
      <c r="D552" s="94"/>
      <c r="E552" s="155"/>
      <c r="F552" s="156"/>
      <c r="G552" s="150" t="s">
        <v>101</v>
      </c>
      <c r="H552" s="151"/>
      <c r="I552" s="150" t="s">
        <v>102</v>
      </c>
      <c r="J552" s="151"/>
      <c r="K552" s="150" t="s">
        <v>95</v>
      </c>
      <c r="L552" s="151"/>
      <c r="M552" s="150" t="s">
        <v>96</v>
      </c>
      <c r="N552" s="151"/>
      <c r="O552" s="150" t="s">
        <v>103</v>
      </c>
      <c r="P552" s="151"/>
      <c r="Q552" s="85"/>
      <c r="R552" s="84"/>
      <c r="S552" s="85"/>
      <c r="T552" s="84"/>
      <c r="U552" s="85"/>
      <c r="V552" s="84"/>
      <c r="W552" s="85"/>
      <c r="X552" s="84"/>
      <c r="Y552" s="85"/>
      <c r="Z552" s="84"/>
    </row>
    <row r="553" spans="2:39" s="81" customFormat="1" ht="13.5" customHeight="1" x14ac:dyDescent="0.25">
      <c r="B553" s="31" t="s">
        <v>48</v>
      </c>
      <c r="C553" s="145" t="s">
        <v>49</v>
      </c>
      <c r="D553" s="146"/>
      <c r="E553" s="32">
        <v>7724.91988130564</v>
      </c>
      <c r="F553" s="33">
        <f t="shared" ref="F553" si="2470">E553/E566</f>
        <v>0.87767465428870139</v>
      </c>
      <c r="G553" s="32">
        <v>7615.6532507739976</v>
      </c>
      <c r="H553" s="33">
        <f t="shared" ref="H553" si="2471">G553/G566</f>
        <v>0.87885396450651254</v>
      </c>
      <c r="I553" s="32">
        <v>14181.714285714284</v>
      </c>
      <c r="J553" s="33">
        <f t="shared" ref="J553" si="2472">I553/I566</f>
        <v>0.86365534521158127</v>
      </c>
      <c r="K553" s="32">
        <v>7877.2500000000009</v>
      </c>
      <c r="L553" s="33">
        <f t="shared" ref="L553" si="2473">K553/K566</f>
        <v>0.864895281491038</v>
      </c>
      <c r="M553" s="125" t="s">
        <v>108</v>
      </c>
      <c r="N553" s="126" t="s">
        <v>108</v>
      </c>
      <c r="O553" s="32">
        <v>4220.333333333333</v>
      </c>
      <c r="P553" s="33">
        <f t="shared" ref="P553" si="2474">O553/O566</f>
        <v>0.80031605562579011</v>
      </c>
      <c r="Q553" s="105"/>
      <c r="R553" s="106"/>
      <c r="S553" s="105"/>
      <c r="T553" s="106"/>
      <c r="U553" s="105"/>
      <c r="V553" s="106"/>
      <c r="W553" s="105"/>
      <c r="X553" s="106"/>
      <c r="Y553" s="105"/>
      <c r="Z553" s="106"/>
      <c r="AA553" s="107"/>
      <c r="AB553" s="107"/>
      <c r="AC553" s="107"/>
      <c r="AD553" s="107"/>
      <c r="AE553" s="107"/>
      <c r="AF553" s="107"/>
      <c r="AG553" s="107"/>
      <c r="AH553" s="107"/>
    </row>
    <row r="554" spans="2:39" s="81" customFormat="1" ht="13.5" customHeight="1" x14ac:dyDescent="0.25">
      <c r="B554" s="36"/>
      <c r="C554" s="145" t="s">
        <v>50</v>
      </c>
      <c r="D554" s="146"/>
      <c r="E554" s="32">
        <v>672.72997032640956</v>
      </c>
      <c r="F554" s="33">
        <f t="shared" ref="F554" si="2475">E554/E566</f>
        <v>7.6432901985785506E-2</v>
      </c>
      <c r="G554" s="32">
        <v>668.00619195046443</v>
      </c>
      <c r="H554" s="33">
        <f t="shared" ref="H554" si="2476">G554/G566</f>
        <v>7.7088579374447977E-2</v>
      </c>
      <c r="I554" s="32">
        <v>638.85714285714278</v>
      </c>
      <c r="J554" s="33">
        <f t="shared" ref="J554" si="2477">I554/I566</f>
        <v>3.8905902004454339E-2</v>
      </c>
      <c r="K554" s="32">
        <v>1230.5</v>
      </c>
      <c r="L554" s="33">
        <f t="shared" ref="L554" si="2478">K554/K566</f>
        <v>0.13510471850896213</v>
      </c>
      <c r="M554" s="125" t="s">
        <v>108</v>
      </c>
      <c r="N554" s="126" t="s">
        <v>108</v>
      </c>
      <c r="O554" s="32">
        <v>516.66666666666663</v>
      </c>
      <c r="P554" s="33">
        <f t="shared" ref="P554" si="2479">O554/O566</f>
        <v>9.7977243994943106E-2</v>
      </c>
      <c r="Q554" s="105"/>
      <c r="R554" s="106"/>
      <c r="S554" s="105"/>
      <c r="T554" s="106"/>
      <c r="U554" s="105"/>
      <c r="V554" s="106"/>
      <c r="W554" s="105"/>
      <c r="X554" s="106"/>
      <c r="Y554" s="105"/>
      <c r="Z554" s="106"/>
      <c r="AA554" s="107"/>
      <c r="AB554" s="107"/>
      <c r="AC554" s="107"/>
      <c r="AD554" s="107"/>
      <c r="AE554" s="107"/>
      <c r="AF554" s="107"/>
      <c r="AG554" s="107"/>
      <c r="AH554" s="107"/>
    </row>
    <row r="555" spans="2:39" s="81" customFormat="1" ht="13.5" customHeight="1" x14ac:dyDescent="0.25">
      <c r="B555" s="36"/>
      <c r="C555" s="145" t="s">
        <v>51</v>
      </c>
      <c r="D555" s="146"/>
      <c r="E555" s="32">
        <v>233.13946587537117</v>
      </c>
      <c r="F555" s="33">
        <f t="shared" ref="F555" si="2480">E555/E566</f>
        <v>2.6488378294822468E-2</v>
      </c>
      <c r="G555" s="32">
        <v>210.26006191950461</v>
      </c>
      <c r="H555" s="33">
        <f t="shared" ref="H555" si="2481">G555/G566</f>
        <v>2.4264220403753412E-2</v>
      </c>
      <c r="I555" s="32">
        <v>1516.2857142857142</v>
      </c>
      <c r="J555" s="33">
        <f t="shared" ref="J555" si="2482">I555/I566</f>
        <v>9.2340618040089084E-2</v>
      </c>
      <c r="K555" s="32">
        <v>0</v>
      </c>
      <c r="L555" s="33">
        <f t="shared" ref="L555" si="2483">K555/K566</f>
        <v>0</v>
      </c>
      <c r="M555" s="125" t="s">
        <v>108</v>
      </c>
      <c r="N555" s="126" t="s">
        <v>108</v>
      </c>
      <c r="O555" s="32">
        <v>13.333333333333332</v>
      </c>
      <c r="P555" s="33">
        <f t="shared" ref="P555" si="2484">O555/O566</f>
        <v>2.5284450063211123E-3</v>
      </c>
      <c r="Q555" s="105"/>
      <c r="R555" s="106"/>
      <c r="S555" s="105"/>
      <c r="T555" s="106"/>
      <c r="U555" s="105"/>
      <c r="V555" s="106"/>
      <c r="W555" s="105"/>
      <c r="X555" s="106"/>
      <c r="Y555" s="105"/>
      <c r="Z555" s="106"/>
      <c r="AA555" s="107"/>
      <c r="AB555" s="107"/>
      <c r="AC555" s="107"/>
      <c r="AD555" s="107"/>
      <c r="AE555" s="107"/>
      <c r="AF555" s="107"/>
      <c r="AG555" s="107"/>
      <c r="AH555" s="107"/>
    </row>
    <row r="556" spans="2:39" s="81" customFormat="1" ht="13.5" customHeight="1" x14ac:dyDescent="0.25">
      <c r="B556" s="37"/>
      <c r="C556" s="145" t="s">
        <v>52</v>
      </c>
      <c r="D556" s="146"/>
      <c r="E556" s="32">
        <v>120.98516320474782</v>
      </c>
      <c r="F556" s="33">
        <f t="shared" ref="F556" si="2485">E556/E566</f>
        <v>1.3745852762403281E-2</v>
      </c>
      <c r="G556" s="32">
        <v>120.28173374613006</v>
      </c>
      <c r="H556" s="33">
        <f t="shared" ref="H556" si="2486">G556/G566</f>
        <v>1.3880631782934656E-2</v>
      </c>
      <c r="I556" s="32">
        <v>54.714285714285708</v>
      </c>
      <c r="J556" s="33">
        <f t="shared" ref="J556" si="2487">I556/I566</f>
        <v>3.3320573496659241E-3</v>
      </c>
      <c r="K556" s="32">
        <v>0</v>
      </c>
      <c r="L556" s="33">
        <f t="shared" ref="L556" si="2488">K556/K566</f>
        <v>0</v>
      </c>
      <c r="M556" s="125" t="s">
        <v>108</v>
      </c>
      <c r="N556" s="126" t="s">
        <v>108</v>
      </c>
      <c r="O556" s="32">
        <v>512.66666666666674</v>
      </c>
      <c r="P556" s="33">
        <f t="shared" ref="P556" si="2489">O556/O566</f>
        <v>9.7218710493046798E-2</v>
      </c>
      <c r="Q556" s="105"/>
      <c r="R556" s="106"/>
      <c r="S556" s="105"/>
      <c r="T556" s="106"/>
      <c r="U556" s="105"/>
      <c r="V556" s="106"/>
      <c r="W556" s="105"/>
      <c r="X556" s="106"/>
      <c r="Y556" s="105"/>
      <c r="Z556" s="106"/>
      <c r="AA556" s="107"/>
      <c r="AB556" s="107"/>
      <c r="AC556" s="107"/>
      <c r="AD556" s="107"/>
      <c r="AE556" s="107"/>
      <c r="AF556" s="107"/>
      <c r="AG556" s="107"/>
      <c r="AH556" s="107"/>
    </row>
    <row r="557" spans="2:39" s="81" customFormat="1" ht="13.5" customHeight="1" x14ac:dyDescent="0.25">
      <c r="B557" s="31" t="s">
        <v>53</v>
      </c>
      <c r="C557" s="145" t="s">
        <v>54</v>
      </c>
      <c r="D557" s="146"/>
      <c r="E557" s="32">
        <v>6091.382789317503</v>
      </c>
      <c r="F557" s="33">
        <f t="shared" ref="F557" si="2490">E557/E566</f>
        <v>0.69207867083416008</v>
      </c>
      <c r="G557" s="32">
        <v>6047.1671826625388</v>
      </c>
      <c r="H557" s="33">
        <f t="shared" ref="H557" si="2491">G557/G566</f>
        <v>0.69784911123369708</v>
      </c>
      <c r="I557" s="32">
        <v>9693.1428571428587</v>
      </c>
      <c r="J557" s="33">
        <f t="shared" ref="J557" si="2492">I557/I566</f>
        <v>0.59030484409799566</v>
      </c>
      <c r="K557" s="32">
        <v>5906</v>
      </c>
      <c r="L557" s="33">
        <f t="shared" ref="L557" si="2493">K557/K566</f>
        <v>0.64845873020230027</v>
      </c>
      <c r="M557" s="125" t="s">
        <v>108</v>
      </c>
      <c r="N557" s="126" t="s">
        <v>108</v>
      </c>
      <c r="O557" s="32">
        <v>2695</v>
      </c>
      <c r="P557" s="33">
        <f t="shared" ref="P557" si="2494">O557/O566</f>
        <v>0.51106194690265494</v>
      </c>
      <c r="Q557" s="105"/>
      <c r="R557" s="106"/>
      <c r="S557" s="105"/>
      <c r="T557" s="106"/>
      <c r="U557" s="105"/>
      <c r="V557" s="106"/>
      <c r="W557" s="105"/>
      <c r="X557" s="106"/>
      <c r="Y557" s="105"/>
      <c r="Z557" s="106"/>
      <c r="AA557" s="107"/>
      <c r="AB557" s="107"/>
      <c r="AC557" s="107"/>
      <c r="AD557" s="107"/>
      <c r="AE557" s="107"/>
      <c r="AF557" s="107"/>
      <c r="AG557" s="107"/>
      <c r="AH557" s="107"/>
    </row>
    <row r="558" spans="2:39" s="81" customFormat="1" ht="13.5" customHeight="1" x14ac:dyDescent="0.25">
      <c r="B558" s="36"/>
      <c r="C558" s="145" t="s">
        <v>17</v>
      </c>
      <c r="D558" s="146"/>
      <c r="E558" s="32">
        <v>395.53412462908028</v>
      </c>
      <c r="F558" s="33">
        <f t="shared" ref="F558" si="2495">E558/E566</f>
        <v>4.4939013145407276E-2</v>
      </c>
      <c r="G558" s="32">
        <v>392.39628482972182</v>
      </c>
      <c r="H558" s="33">
        <f t="shared" ref="H558" si="2496">G558/G566</f>
        <v>4.52829217959968E-2</v>
      </c>
      <c r="I558" s="32">
        <v>554.14285714285711</v>
      </c>
      <c r="J558" s="33">
        <f t="shared" ref="J558" si="2497">I558/I566</f>
        <v>3.3746868040089084E-2</v>
      </c>
      <c r="K558" s="32">
        <v>482.5</v>
      </c>
      <c r="L558" s="33">
        <f t="shared" ref="L558" si="2498">K558/K566</f>
        <v>5.297686036617167E-2</v>
      </c>
      <c r="M558" s="125" t="s">
        <v>108</v>
      </c>
      <c r="N558" s="126" t="s">
        <v>108</v>
      </c>
      <c r="O558" s="32">
        <v>247.33333333333331</v>
      </c>
      <c r="P558" s="33">
        <f t="shared" ref="P558" si="2499">O558/O566</f>
        <v>4.6902654867256637E-2</v>
      </c>
      <c r="Q558" s="105"/>
      <c r="R558" s="106"/>
      <c r="S558" s="105"/>
      <c r="T558" s="106"/>
      <c r="U558" s="105"/>
      <c r="V558" s="106"/>
      <c r="W558" s="105"/>
      <c r="X558" s="106"/>
      <c r="Y558" s="105"/>
      <c r="Z558" s="106"/>
      <c r="AA558" s="107"/>
      <c r="AB558" s="107"/>
      <c r="AC558" s="107"/>
      <c r="AD558" s="107"/>
      <c r="AE558" s="107"/>
      <c r="AF558" s="107"/>
      <c r="AG558" s="107"/>
      <c r="AH558" s="107"/>
    </row>
    <row r="559" spans="2:39" s="81" customFormat="1" ht="13.5" customHeight="1" x14ac:dyDescent="0.25">
      <c r="B559" s="36"/>
      <c r="C559" s="145" t="s">
        <v>55</v>
      </c>
      <c r="D559" s="146"/>
      <c r="E559" s="38">
        <v>-167.98219584569728</v>
      </c>
      <c r="F559" s="33">
        <f t="shared" ref="F559" si="2500">E559/E566</f>
        <v>-1.9085468578427578E-2</v>
      </c>
      <c r="G559" s="38">
        <v>-157.00619195046443</v>
      </c>
      <c r="H559" s="33">
        <f t="shared" ref="H559" si="2501">G559/G566</f>
        <v>-1.8118670809193205E-2</v>
      </c>
      <c r="I559" s="38">
        <v>-659.57142857142856</v>
      </c>
      <c r="J559" s="33">
        <f t="shared" ref="J559" si="2502">I559/I566</f>
        <v>-4.0167385857461026E-2</v>
      </c>
      <c r="K559" s="38">
        <v>-229.75</v>
      </c>
      <c r="L559" s="33">
        <f t="shared" ref="L559" si="2503">K559/K566</f>
        <v>-2.5225769262441328E-2</v>
      </c>
      <c r="M559" s="127" t="s">
        <v>108</v>
      </c>
      <c r="N559" s="126" t="s">
        <v>108</v>
      </c>
      <c r="O559" s="38">
        <v>-120.33333333333334</v>
      </c>
      <c r="P559" s="33">
        <f t="shared" ref="P559" si="2504">O559/O566</f>
        <v>-2.2819216182048043E-2</v>
      </c>
      <c r="Q559" s="105"/>
      <c r="R559" s="106"/>
      <c r="S559" s="105"/>
      <c r="T559" s="106"/>
      <c r="U559" s="105"/>
      <c r="V559" s="106"/>
      <c r="W559" s="105"/>
      <c r="X559" s="106"/>
      <c r="Y559" s="105"/>
      <c r="Z559" s="106"/>
      <c r="AA559" s="107"/>
      <c r="AB559" s="107"/>
      <c r="AC559" s="107"/>
      <c r="AD559" s="107"/>
      <c r="AE559" s="107"/>
      <c r="AF559" s="107"/>
      <c r="AG559" s="107"/>
      <c r="AH559" s="107"/>
    </row>
    <row r="560" spans="2:39" s="81" customFormat="1" ht="13.5" customHeight="1" x14ac:dyDescent="0.25">
      <c r="B560" s="36"/>
      <c r="C560" s="145" t="s">
        <v>56</v>
      </c>
      <c r="D560" s="146"/>
      <c r="E560" s="39">
        <v>308.614243323442</v>
      </c>
      <c r="F560" s="33">
        <f t="shared" ref="F560" si="2505">E560/E566</f>
        <v>3.5063522143829767E-2</v>
      </c>
      <c r="G560" s="39">
        <v>297.06191950464398</v>
      </c>
      <c r="H560" s="33">
        <f t="shared" ref="H560" si="2506">G560/G566</f>
        <v>3.4281241157354071E-2</v>
      </c>
      <c r="I560" s="39">
        <v>995.14285714285734</v>
      </c>
      <c r="J560" s="33">
        <f t="shared" ref="J560" si="2507">I560/I566</f>
        <v>6.0603424276169278E-2</v>
      </c>
      <c r="K560" s="39">
        <v>77.25</v>
      </c>
      <c r="L560" s="33">
        <f t="shared" ref="L560" si="2508">K560/K566</f>
        <v>8.4817874886772247E-3</v>
      </c>
      <c r="M560" s="128" t="s">
        <v>108</v>
      </c>
      <c r="N560" s="126" t="s">
        <v>108</v>
      </c>
      <c r="O560" s="39">
        <v>259</v>
      </c>
      <c r="P560" s="33">
        <f t="shared" ref="P560" si="2509">O560/O566</f>
        <v>4.9115044247787613E-2</v>
      </c>
      <c r="Q560" s="105"/>
      <c r="R560" s="106"/>
      <c r="S560" s="105"/>
      <c r="T560" s="106"/>
      <c r="U560" s="105"/>
      <c r="V560" s="106"/>
      <c r="W560" s="105"/>
      <c r="X560" s="106"/>
      <c r="Y560" s="105"/>
      <c r="Z560" s="106"/>
      <c r="AA560" s="107"/>
      <c r="AB560" s="107"/>
      <c r="AC560" s="107"/>
      <c r="AD560" s="107"/>
      <c r="AE560" s="107"/>
      <c r="AF560" s="107"/>
      <c r="AG560" s="107"/>
      <c r="AH560" s="107"/>
    </row>
    <row r="561" spans="2:37" s="81" customFormat="1" ht="13.5" customHeight="1" x14ac:dyDescent="0.25">
      <c r="B561" s="37"/>
      <c r="C561" s="145" t="s">
        <v>57</v>
      </c>
      <c r="D561" s="146"/>
      <c r="E561" s="39">
        <v>1731.3471810089009</v>
      </c>
      <c r="F561" s="33">
        <f t="shared" ref="F561" si="2510">E561/E566</f>
        <v>0.19670877651728783</v>
      </c>
      <c r="G561" s="39">
        <v>1737.8142414860679</v>
      </c>
      <c r="H561" s="33">
        <f t="shared" ref="H561" si="2511">G561/G566</f>
        <v>0.20054549300162622</v>
      </c>
      <c r="I561" s="39">
        <v>2168.5714285714289</v>
      </c>
      <c r="J561" s="33">
        <f t="shared" ref="J561" si="2512">I561/I566</f>
        <v>0.13206430957683746</v>
      </c>
      <c r="K561" s="39">
        <v>1233</v>
      </c>
      <c r="L561" s="33">
        <f t="shared" ref="L561" si="2513">K561/K566</f>
        <v>0.13537921001345007</v>
      </c>
      <c r="M561" s="128" t="s">
        <v>108</v>
      </c>
      <c r="N561" s="126" t="s">
        <v>108</v>
      </c>
      <c r="O561" s="39">
        <v>679.33333333333337</v>
      </c>
      <c r="P561" s="33">
        <f t="shared" ref="P561" si="2514">O561/O566</f>
        <v>0.12882427307206071</v>
      </c>
      <c r="Q561" s="105"/>
      <c r="R561" s="106"/>
      <c r="S561" s="105"/>
      <c r="T561" s="106"/>
      <c r="U561" s="105"/>
      <c r="V561" s="106"/>
      <c r="W561" s="105"/>
      <c r="X561" s="106"/>
      <c r="Y561" s="105"/>
      <c r="Z561" s="106"/>
      <c r="AA561" s="107"/>
      <c r="AB561" s="107"/>
      <c r="AC561" s="107"/>
      <c r="AD561" s="107"/>
      <c r="AE561" s="107"/>
      <c r="AF561" s="107"/>
      <c r="AG561" s="107"/>
      <c r="AH561" s="107"/>
    </row>
    <row r="562" spans="2:37" s="81" customFormat="1" ht="13.5" customHeight="1" x14ac:dyDescent="0.25">
      <c r="B562" s="31" t="s">
        <v>58</v>
      </c>
      <c r="C562" s="145" t="s">
        <v>59</v>
      </c>
      <c r="D562" s="146"/>
      <c r="E562" s="39">
        <v>2.0712166172106805</v>
      </c>
      <c r="F562" s="33">
        <f t="shared" ref="F562" si="2515">E562/E566</f>
        <v>2.3532338929062782E-4</v>
      </c>
      <c r="G562" s="39">
        <v>1.5386996904024772</v>
      </c>
      <c r="H562" s="33">
        <f t="shared" ref="H562" si="2516">G562/G566</f>
        <v>1.7756747564074346E-4</v>
      </c>
      <c r="I562" s="39">
        <v>28.714285714285715</v>
      </c>
      <c r="J562" s="33">
        <f t="shared" ref="J562" si="2517">I562/I566</f>
        <v>1.7486776169265035E-3</v>
      </c>
      <c r="K562" s="39">
        <v>0</v>
      </c>
      <c r="L562" s="33">
        <f t="shared" ref="L562" si="2518">K562/K566</f>
        <v>0</v>
      </c>
      <c r="M562" s="128" t="s">
        <v>108</v>
      </c>
      <c r="N562" s="126" t="s">
        <v>108</v>
      </c>
      <c r="O562" s="39">
        <v>0</v>
      </c>
      <c r="P562" s="33">
        <f t="shared" ref="P562" si="2519">O562/O566</f>
        <v>0</v>
      </c>
      <c r="Q562" s="105"/>
      <c r="R562" s="106"/>
      <c r="S562" s="105"/>
      <c r="T562" s="106"/>
      <c r="U562" s="105"/>
      <c r="V562" s="106"/>
      <c r="W562" s="105"/>
      <c r="X562" s="106"/>
      <c r="Y562" s="105"/>
      <c r="Z562" s="106"/>
      <c r="AA562" s="107"/>
      <c r="AB562" s="107"/>
      <c r="AC562" s="107"/>
      <c r="AD562" s="107"/>
      <c r="AE562" s="107"/>
      <c r="AF562" s="107"/>
      <c r="AG562" s="107"/>
      <c r="AH562" s="107"/>
    </row>
    <row r="563" spans="2:37" s="81" customFormat="1" ht="13.5" customHeight="1" x14ac:dyDescent="0.25">
      <c r="B563" s="41" t="s">
        <v>60</v>
      </c>
      <c r="C563" s="145" t="s">
        <v>24</v>
      </c>
      <c r="D563" s="146"/>
      <c r="E563" s="39">
        <v>15.762611275964385</v>
      </c>
      <c r="F563" s="33">
        <f t="shared" ref="F563" si="2520">E563/E566</f>
        <v>1.7908851631974435E-3</v>
      </c>
      <c r="G563" s="39">
        <v>15.795665634674922</v>
      </c>
      <c r="H563" s="33">
        <f t="shared" ref="H563" si="2521">G563/G566</f>
        <v>1.8228355346460218E-3</v>
      </c>
      <c r="I563" s="39">
        <v>28.714285714285715</v>
      </c>
      <c r="J563" s="33">
        <f t="shared" ref="J563" si="2522">I563/I566</f>
        <v>1.7486776169265035E-3</v>
      </c>
      <c r="K563" s="39">
        <v>1</v>
      </c>
      <c r="L563" s="33">
        <f t="shared" ref="L563" si="2523">K563/K566</f>
        <v>1.0979660179517443E-4</v>
      </c>
      <c r="M563" s="128" t="s">
        <v>108</v>
      </c>
      <c r="N563" s="126" t="s">
        <v>108</v>
      </c>
      <c r="O563" s="39">
        <v>1.6666666666666665</v>
      </c>
      <c r="P563" s="33">
        <f t="shared" ref="P563" si="2524">O563/O566</f>
        <v>3.1605562579013904E-4</v>
      </c>
      <c r="Q563" s="105"/>
      <c r="R563" s="106"/>
      <c r="S563" s="105"/>
      <c r="T563" s="106"/>
      <c r="U563" s="105"/>
      <c r="V563" s="106"/>
      <c r="W563" s="105"/>
      <c r="X563" s="106"/>
      <c r="Y563" s="105"/>
      <c r="Z563" s="106"/>
      <c r="AA563" s="107"/>
      <c r="AB563" s="107"/>
      <c r="AC563" s="107"/>
      <c r="AD563" s="107"/>
      <c r="AE563" s="107"/>
      <c r="AF563" s="107"/>
      <c r="AG563" s="107"/>
      <c r="AH563" s="107"/>
    </row>
    <row r="564" spans="2:37" s="81" customFormat="1" ht="13.5" customHeight="1" x14ac:dyDescent="0.25">
      <c r="B564" s="31" t="s">
        <v>61</v>
      </c>
      <c r="C564" s="145" t="s">
        <v>62</v>
      </c>
      <c r="D564" s="146"/>
      <c r="E564" s="39">
        <v>47.729970326409493</v>
      </c>
      <c r="F564" s="33">
        <f t="shared" ref="F564" si="2525">E564/E566</f>
        <v>5.422889278996779E-3</v>
      </c>
      <c r="G564" s="39">
        <v>49.696594427244577</v>
      </c>
      <c r="H564" s="33">
        <f t="shared" ref="H564" si="2526">G564/G566</f>
        <v>5.7350364567106899E-3</v>
      </c>
      <c r="I564" s="39">
        <v>0.28571428571428575</v>
      </c>
      <c r="J564" s="33">
        <f t="shared" ref="J564" si="2527">I564/I566</f>
        <v>1.7399777282850782E-5</v>
      </c>
      <c r="K564" s="39">
        <v>0</v>
      </c>
      <c r="L564" s="33">
        <f t="shared" ref="L564" si="2528">K564/K566</f>
        <v>0</v>
      </c>
      <c r="M564" s="128" t="s">
        <v>108</v>
      </c>
      <c r="N564" s="126" t="s">
        <v>108</v>
      </c>
      <c r="O564" s="39">
        <v>10.333333333333332</v>
      </c>
      <c r="P564" s="33">
        <f t="shared" ref="P564" si="2529">O564/O566</f>
        <v>1.9595448798988622E-3</v>
      </c>
      <c r="Q564" s="105"/>
      <c r="R564" s="106"/>
      <c r="S564" s="105"/>
      <c r="T564" s="106"/>
      <c r="U564" s="105"/>
      <c r="V564" s="106"/>
      <c r="W564" s="105"/>
      <c r="X564" s="106"/>
      <c r="Y564" s="105"/>
      <c r="Z564" s="106"/>
      <c r="AA564" s="107"/>
      <c r="AB564" s="107"/>
      <c r="AC564" s="107"/>
      <c r="AD564" s="107"/>
      <c r="AE564" s="107"/>
      <c r="AF564" s="107"/>
      <c r="AG564" s="107"/>
      <c r="AH564" s="107"/>
    </row>
    <row r="565" spans="2:37" s="81" customFormat="1" ht="13.5" customHeight="1" x14ac:dyDescent="0.25">
      <c r="B565" s="41" t="s">
        <v>63</v>
      </c>
      <c r="C565" s="145" t="s">
        <v>64</v>
      </c>
      <c r="D565" s="146"/>
      <c r="E565" s="39">
        <v>224.18100890207708</v>
      </c>
      <c r="F565" s="33">
        <f t="shared" ref="F565" si="2530">E565/E566</f>
        <v>2.5470554065211537E-2</v>
      </c>
      <c r="G565" s="39">
        <v>232.43034055727546</v>
      </c>
      <c r="H565" s="33">
        <f t="shared" ref="H565" si="2531">G565/G566</f>
        <v>2.6822692623196795E-2</v>
      </c>
      <c r="I565" s="39">
        <v>56.571428571428569</v>
      </c>
      <c r="J565" s="33">
        <f t="shared" ref="J565" si="2532">I565/I566</f>
        <v>3.4451559020044543E-3</v>
      </c>
      <c r="K565" s="39">
        <v>2.5</v>
      </c>
      <c r="L565" s="33">
        <f t="shared" ref="L565" si="2533">K565/K566</f>
        <v>2.744915044879361E-4</v>
      </c>
      <c r="M565" s="128" t="s">
        <v>108</v>
      </c>
      <c r="N565" s="126" t="s">
        <v>108</v>
      </c>
      <c r="O565" s="39">
        <v>22.666666666666668</v>
      </c>
      <c r="P565" s="33">
        <f t="shared" ref="P565" si="2534">O565/O566</f>
        <v>4.2983565107458915E-3</v>
      </c>
      <c r="Q565" s="105"/>
      <c r="R565" s="106"/>
      <c r="S565" s="105"/>
      <c r="T565" s="106"/>
      <c r="U565" s="105"/>
      <c r="V565" s="106"/>
      <c r="W565" s="105"/>
      <c r="X565" s="106"/>
      <c r="Y565" s="105"/>
      <c r="Z565" s="106"/>
      <c r="AA565" s="107"/>
      <c r="AB565" s="107"/>
      <c r="AC565" s="107"/>
      <c r="AD565" s="107"/>
      <c r="AE565" s="107"/>
      <c r="AF565" s="107"/>
      <c r="AG565" s="107"/>
      <c r="AH565" s="107"/>
    </row>
    <row r="566" spans="2:37" s="81" customFormat="1" ht="13.5" customHeight="1" x14ac:dyDescent="0.25">
      <c r="B566" s="147" t="s">
        <v>65</v>
      </c>
      <c r="C566" s="148"/>
      <c r="D566" s="149"/>
      <c r="E566" s="42">
        <f t="shared" ref="E566" si="2535">SUM(E553:E556,E562,E564)</f>
        <v>8801.5756676557885</v>
      </c>
      <c r="F566" s="33">
        <f t="shared" ref="F566" si="2536">E566/E566</f>
        <v>1</v>
      </c>
      <c r="G566" s="42">
        <f t="shared" ref="G566" si="2537">SUM(G553:G556,G562,G564)</f>
        <v>8665.4365325077433</v>
      </c>
      <c r="H566" s="33">
        <f t="shared" ref="H566" si="2538">G566/G566</f>
        <v>1</v>
      </c>
      <c r="I566" s="42">
        <f t="shared" ref="I566" si="2539">SUM(I553:I556,I562,I564)</f>
        <v>16420.571428571428</v>
      </c>
      <c r="J566" s="33">
        <f t="shared" ref="J566" si="2540">I566/I566</f>
        <v>1</v>
      </c>
      <c r="K566" s="42">
        <f t="shared" ref="K566" si="2541">SUM(K553:K556,K562,K564)</f>
        <v>9107.75</v>
      </c>
      <c r="L566" s="33">
        <f t="shared" ref="L566" si="2542">K566/K566</f>
        <v>1</v>
      </c>
      <c r="M566" s="129" t="s">
        <v>108</v>
      </c>
      <c r="N566" s="126" t="s">
        <v>108</v>
      </c>
      <c r="O566" s="42">
        <f t="shared" ref="O566" si="2543">SUM(O553:O556,O562,O564)</f>
        <v>5273.333333333333</v>
      </c>
      <c r="P566" s="33">
        <f t="shared" ref="P566" si="2544">O566/O566</f>
        <v>1</v>
      </c>
      <c r="Q566" s="105"/>
      <c r="R566" s="106"/>
      <c r="S566" s="105"/>
      <c r="T566" s="106"/>
      <c r="U566" s="105"/>
      <c r="V566" s="106"/>
      <c r="W566" s="105"/>
      <c r="X566" s="106"/>
      <c r="Y566" s="105"/>
      <c r="Z566" s="106"/>
      <c r="AA566" s="107"/>
      <c r="AB566" s="107"/>
      <c r="AC566" s="107"/>
      <c r="AD566" s="107"/>
      <c r="AE566" s="107"/>
      <c r="AF566" s="107"/>
      <c r="AG566" s="107"/>
      <c r="AH566" s="107"/>
    </row>
    <row r="567" spans="2:37" s="81" customFormat="1" ht="13.5" customHeight="1" x14ac:dyDescent="0.25">
      <c r="B567" s="147" t="s">
        <v>66</v>
      </c>
      <c r="C567" s="148"/>
      <c r="D567" s="149"/>
      <c r="E567" s="42">
        <f t="shared" ref="E567" si="2545">SUM(E557:E561,E563,E565)</f>
        <v>8598.8397626112692</v>
      </c>
      <c r="F567" s="33">
        <f t="shared" ref="F567" si="2546">E567/E566</f>
        <v>0.97696595329066616</v>
      </c>
      <c r="G567" s="42">
        <f t="shared" ref="G567" si="2547">SUM(G557:G561,G563,G565)</f>
        <v>8565.6594427244581</v>
      </c>
      <c r="H567" s="33">
        <f t="shared" ref="H567" si="2548">G567/G566</f>
        <v>0.9884856245373238</v>
      </c>
      <c r="I567" s="42">
        <f t="shared" ref="I567" si="2549">SUM(I557:I561,I563,I565)</f>
        <v>12836.714285714288</v>
      </c>
      <c r="J567" s="33">
        <f t="shared" ref="J567" si="2550">I567/I566</f>
        <v>0.78174589365256142</v>
      </c>
      <c r="K567" s="42">
        <f t="shared" ref="K567" si="2551">SUM(K557:K561,K563,K565)</f>
        <v>7472.5</v>
      </c>
      <c r="L567" s="33">
        <f t="shared" ref="L567" si="2552">K567/K566</f>
        <v>0.82045510691444101</v>
      </c>
      <c r="M567" s="129" t="s">
        <v>108</v>
      </c>
      <c r="N567" s="126" t="s">
        <v>108</v>
      </c>
      <c r="O567" s="42">
        <f t="shared" ref="O567" si="2553">SUM(O557:O561,O563,O565)</f>
        <v>3784.6666666666665</v>
      </c>
      <c r="P567" s="33">
        <f t="shared" ref="P567" si="2554">O567/O566</f>
        <v>0.71769911504424777</v>
      </c>
      <c r="Q567" s="105"/>
      <c r="R567" s="106"/>
      <c r="S567" s="105"/>
      <c r="T567" s="106"/>
      <c r="U567" s="105"/>
      <c r="V567" s="106"/>
      <c r="W567" s="105"/>
      <c r="X567" s="106"/>
      <c r="Y567" s="105"/>
      <c r="Z567" s="106"/>
      <c r="AA567" s="107"/>
      <c r="AB567" s="107"/>
      <c r="AC567" s="107"/>
      <c r="AD567" s="107"/>
      <c r="AE567" s="107"/>
      <c r="AF567" s="107"/>
      <c r="AG567" s="107"/>
      <c r="AH567" s="107"/>
    </row>
    <row r="568" spans="2:37" s="81" customFormat="1" ht="13.5" customHeight="1" x14ac:dyDescent="0.25">
      <c r="B568" s="147" t="s">
        <v>67</v>
      </c>
      <c r="C568" s="148"/>
      <c r="D568" s="149"/>
      <c r="E568" s="42">
        <f t="shared" ref="E568" si="2555">E566-E567</f>
        <v>202.73590504451931</v>
      </c>
      <c r="F568" s="33">
        <f t="shared" ref="F568" si="2556">E568/E566</f>
        <v>2.3034046709333806E-2</v>
      </c>
      <c r="G568" s="42">
        <f t="shared" ref="G568" si="2557">G566-G567</f>
        <v>99.777089783285192</v>
      </c>
      <c r="H568" s="33">
        <f t="shared" ref="H568" si="2558">G568/G566</f>
        <v>1.1514375462676212E-2</v>
      </c>
      <c r="I568" s="42">
        <f t="shared" ref="I568" si="2559">I566-I567</f>
        <v>3583.8571428571395</v>
      </c>
      <c r="J568" s="33">
        <f t="shared" ref="J568" si="2560">I568/I566</f>
        <v>0.21825410634743855</v>
      </c>
      <c r="K568" s="42">
        <f t="shared" ref="K568" si="2561">K566-K567</f>
        <v>1635.25</v>
      </c>
      <c r="L568" s="33">
        <f t="shared" ref="L568" si="2562">K568/K566</f>
        <v>0.17954489308555902</v>
      </c>
      <c r="M568" s="129" t="s">
        <v>108</v>
      </c>
      <c r="N568" s="126" t="s">
        <v>108</v>
      </c>
      <c r="O568" s="42">
        <f t="shared" ref="O568" si="2563">O566-O567</f>
        <v>1488.6666666666665</v>
      </c>
      <c r="P568" s="33">
        <f t="shared" ref="P568" si="2564">O568/O566</f>
        <v>0.28230088495575217</v>
      </c>
      <c r="Q568" s="105"/>
      <c r="R568" s="106"/>
      <c r="S568" s="105"/>
      <c r="T568" s="106"/>
      <c r="U568" s="105"/>
      <c r="V568" s="106"/>
      <c r="W568" s="105"/>
      <c r="X568" s="106"/>
      <c r="Y568" s="105"/>
      <c r="Z568" s="106"/>
      <c r="AA568" s="107"/>
      <c r="AB568" s="107"/>
      <c r="AC568" s="107"/>
      <c r="AD568" s="107"/>
      <c r="AE568" s="107"/>
      <c r="AF568" s="107"/>
      <c r="AG568" s="107"/>
      <c r="AH568" s="107"/>
    </row>
    <row r="569" spans="2:37" s="81" customFormat="1" ht="13.5" customHeight="1" x14ac:dyDescent="0.25">
      <c r="B569" s="147" t="s">
        <v>68</v>
      </c>
      <c r="C569" s="148"/>
      <c r="D569" s="149"/>
      <c r="E569" s="42">
        <v>337</v>
      </c>
      <c r="F569" s="43"/>
      <c r="G569" s="42">
        <v>323</v>
      </c>
      <c r="H569" s="43"/>
      <c r="I569" s="42">
        <v>7</v>
      </c>
      <c r="J569" s="43"/>
      <c r="K569" s="42">
        <v>4</v>
      </c>
      <c r="L569" s="43"/>
      <c r="M569" s="42">
        <v>0</v>
      </c>
      <c r="N569" s="43"/>
      <c r="O569" s="42">
        <v>3</v>
      </c>
      <c r="P569" s="43"/>
      <c r="Q569" s="105"/>
      <c r="R569" s="106"/>
      <c r="S569" s="105"/>
      <c r="T569" s="106"/>
      <c r="U569" s="105"/>
      <c r="V569" s="106"/>
      <c r="W569" s="105"/>
      <c r="X569" s="106"/>
      <c r="Y569" s="105"/>
      <c r="Z569" s="106"/>
      <c r="AA569" s="107"/>
      <c r="AB569" s="107"/>
      <c r="AC569" s="107"/>
      <c r="AD569" s="107"/>
      <c r="AE569" s="107"/>
      <c r="AF569" s="107"/>
      <c r="AG569" s="107"/>
      <c r="AH569" s="107"/>
    </row>
    <row r="570" spans="2:37" s="81" customFormat="1" ht="13.5" customHeight="1" x14ac:dyDescent="0.25">
      <c r="B570" s="45"/>
      <c r="C570" s="46"/>
      <c r="D570" s="47"/>
      <c r="E570" s="48"/>
      <c r="F570" s="49"/>
      <c r="G570" s="48"/>
      <c r="H570" s="49"/>
      <c r="I570" s="48"/>
      <c r="J570" s="49"/>
      <c r="K570" s="48"/>
      <c r="L570" s="49"/>
      <c r="M570" s="48"/>
      <c r="N570" s="49"/>
      <c r="O570" s="48"/>
      <c r="P570" s="49"/>
      <c r="Q570" s="105"/>
      <c r="R570" s="106"/>
      <c r="S570" s="105"/>
      <c r="T570" s="106"/>
      <c r="U570" s="105"/>
      <c r="V570" s="106"/>
      <c r="W570" s="105"/>
      <c r="X570" s="106"/>
      <c r="Y570" s="105"/>
      <c r="Z570" s="106"/>
      <c r="AA570" s="107"/>
      <c r="AB570" s="107"/>
      <c r="AC570" s="107"/>
      <c r="AD570" s="107"/>
      <c r="AE570" s="107"/>
      <c r="AF570" s="107"/>
      <c r="AG570" s="107"/>
      <c r="AH570" s="107"/>
    </row>
    <row r="571" spans="2:37" s="81" customFormat="1" ht="13.5" customHeight="1" x14ac:dyDescent="0.25">
      <c r="B571" s="54" t="s">
        <v>89</v>
      </c>
      <c r="C571" s="55"/>
      <c r="D571" s="56"/>
      <c r="E571" s="53">
        <v>6.890207715133533</v>
      </c>
      <c r="F571" s="43"/>
      <c r="G571" s="53">
        <v>4.8978328173374575</v>
      </c>
      <c r="H571" s="43"/>
      <c r="I571" s="53">
        <v>31.285714285714288</v>
      </c>
      <c r="J571" s="43"/>
      <c r="K571" s="53">
        <v>51.5</v>
      </c>
      <c r="L571" s="43"/>
      <c r="M571" s="53" t="s">
        <v>108</v>
      </c>
      <c r="N571" s="43"/>
      <c r="O571" s="53">
        <v>105</v>
      </c>
      <c r="P571" s="43"/>
      <c r="Q571" s="108"/>
      <c r="R571" s="109"/>
      <c r="S571" s="108"/>
      <c r="T571" s="109"/>
      <c r="U571" s="108"/>
      <c r="V571" s="109"/>
      <c r="W571" s="108"/>
      <c r="X571" s="109"/>
      <c r="Y571" s="108"/>
      <c r="Z571" s="109"/>
      <c r="AA571" s="110"/>
      <c r="AB571" s="110"/>
      <c r="AC571" s="110"/>
      <c r="AD571" s="110"/>
      <c r="AE571" s="110"/>
      <c r="AF571" s="110"/>
      <c r="AG571" s="110"/>
      <c r="AH571" s="110"/>
      <c r="AI571" s="111"/>
      <c r="AJ571" s="111"/>
      <c r="AK571" s="111"/>
    </row>
    <row r="572" spans="2:37" ht="13.5" customHeight="1" x14ac:dyDescent="0.25">
      <c r="B572" s="54" t="s">
        <v>90</v>
      </c>
      <c r="C572" s="55"/>
      <c r="D572" s="56"/>
      <c r="E572" s="53">
        <f>E566/E571</f>
        <v>1277.403531438415</v>
      </c>
      <c r="F572" s="43"/>
      <c r="G572" s="53">
        <f>G566/G571</f>
        <v>1769.2389380530994</v>
      </c>
      <c r="H572" s="43"/>
      <c r="I572" s="53">
        <f>I566/I571</f>
        <v>524.85844748858437</v>
      </c>
      <c r="J572" s="43"/>
      <c r="K572" s="53">
        <f>K566/K571</f>
        <v>176.84951456310679</v>
      </c>
      <c r="L572" s="43"/>
      <c r="M572" s="53" t="s">
        <v>108</v>
      </c>
      <c r="N572" s="43"/>
      <c r="O572" s="53">
        <f>O566/O571</f>
        <v>50.222222222222221</v>
      </c>
      <c r="P572" s="43"/>
    </row>
    <row r="573" spans="2:37" ht="13.5" customHeight="1" x14ac:dyDescent="0.25">
      <c r="B573" s="54" t="s">
        <v>91</v>
      </c>
      <c r="C573" s="55"/>
      <c r="D573" s="56"/>
      <c r="E573" s="53">
        <f>E567/E571</f>
        <v>1247.9797588285946</v>
      </c>
      <c r="F573" s="43"/>
      <c r="G573" s="53">
        <f>G567/G571</f>
        <v>1748.8672566371695</v>
      </c>
      <c r="H573" s="43"/>
      <c r="I573" s="53">
        <f>I567/I571</f>
        <v>410.3059360730594</v>
      </c>
      <c r="J573" s="43"/>
      <c r="K573" s="53">
        <f>K567/K571</f>
        <v>145.09708737864077</v>
      </c>
      <c r="L573" s="43"/>
      <c r="M573" s="53" t="s">
        <v>108</v>
      </c>
      <c r="N573" s="43"/>
      <c r="O573" s="53">
        <f>O567/O571</f>
        <v>36.044444444444444</v>
      </c>
      <c r="P573" s="43"/>
    </row>
    <row r="574" spans="2:37" ht="13.5" customHeight="1" x14ac:dyDescent="0.25">
      <c r="B574" s="54" t="s">
        <v>36</v>
      </c>
      <c r="C574" s="55"/>
      <c r="D574" s="56"/>
      <c r="E574" s="53">
        <v>5.6430293159609128</v>
      </c>
      <c r="F574" s="43"/>
      <c r="G574" s="53">
        <v>5.6098983050847435</v>
      </c>
      <c r="H574" s="43"/>
      <c r="I574" s="53">
        <v>3.96</v>
      </c>
      <c r="J574" s="43"/>
      <c r="K574" s="53">
        <v>10.266666666666666</v>
      </c>
      <c r="L574" s="43"/>
      <c r="M574" s="53" t="s">
        <v>108</v>
      </c>
      <c r="N574" s="43"/>
      <c r="O574" s="53">
        <v>7.6433333333333344</v>
      </c>
      <c r="P574" s="43"/>
    </row>
    <row r="575" spans="2:37" ht="13.5" customHeight="1" x14ac:dyDescent="0.25">
      <c r="B575" s="54" t="s">
        <v>37</v>
      </c>
      <c r="C575" s="55"/>
      <c r="D575" s="56"/>
      <c r="E575" s="53">
        <f>E557/E574</f>
        <v>1079.4526216775896</v>
      </c>
      <c r="F575" s="43"/>
      <c r="G575" s="53">
        <f>G557/G574</f>
        <v>1077.9459544180079</v>
      </c>
      <c r="H575" s="43"/>
      <c r="I575" s="53">
        <f>I557/I574</f>
        <v>2447.7633477633481</v>
      </c>
      <c r="J575" s="43"/>
      <c r="K575" s="53">
        <f>K557/K574</f>
        <v>575.25974025974028</v>
      </c>
      <c r="L575" s="43"/>
      <c r="M575" s="53" t="s">
        <v>108</v>
      </c>
      <c r="N575" s="43"/>
      <c r="O575" s="53">
        <f>O557/O574</f>
        <v>352.59485390318355</v>
      </c>
      <c r="P575" s="43"/>
    </row>
    <row r="576" spans="2:37" s="81" customFormat="1" ht="13.5" customHeight="1" x14ac:dyDescent="0.25">
      <c r="B576" s="100" t="s">
        <v>38</v>
      </c>
      <c r="C576" s="101"/>
      <c r="D576" s="47"/>
      <c r="E576" s="102"/>
      <c r="F576" s="103"/>
      <c r="G576" s="102"/>
      <c r="H576" s="103"/>
      <c r="I576" s="102"/>
      <c r="J576" s="103"/>
      <c r="K576" s="102"/>
      <c r="L576" s="103"/>
      <c r="M576" s="102"/>
      <c r="N576" s="103"/>
      <c r="O576" s="102"/>
      <c r="P576" s="103"/>
      <c r="Q576" s="102"/>
      <c r="R576" s="103"/>
      <c r="S576" s="102"/>
      <c r="T576" s="103"/>
      <c r="U576" s="102"/>
      <c r="V576" s="103"/>
      <c r="W576" s="102"/>
      <c r="X576" s="103"/>
      <c r="Y576" s="85"/>
      <c r="Z576" s="84"/>
    </row>
    <row r="577" spans="2:26" s="81" customFormat="1" ht="13.5" customHeight="1" x14ac:dyDescent="0.25">
      <c r="B577" s="104"/>
      <c r="C577" s="77"/>
      <c r="D577" s="78"/>
      <c r="E577" s="79"/>
      <c r="F577" s="80"/>
      <c r="G577" s="79"/>
      <c r="H577" s="80"/>
      <c r="I577" s="79"/>
      <c r="J577" s="80"/>
      <c r="K577" s="79"/>
      <c r="L577" s="80"/>
      <c r="M577" s="79"/>
      <c r="N577" s="80"/>
      <c r="O577" s="79"/>
      <c r="P577" s="82"/>
      <c r="Q577" s="83"/>
      <c r="R577" s="84"/>
      <c r="S577" s="85"/>
      <c r="T577" s="84"/>
      <c r="U577" s="85"/>
      <c r="V577" s="84"/>
      <c r="W577" s="85"/>
      <c r="X577" s="84"/>
      <c r="Y577" s="85"/>
      <c r="Z577" s="84"/>
    </row>
    <row r="578" spans="2:26" s="81" customFormat="1" ht="13.5" customHeight="1" x14ac:dyDescent="0.25">
      <c r="B578" s="76" t="s">
        <v>109</v>
      </c>
      <c r="C578" s="77"/>
      <c r="D578" s="78"/>
      <c r="E578" s="79"/>
      <c r="F578" s="80"/>
      <c r="G578" s="79"/>
      <c r="H578" s="80"/>
      <c r="I578" s="79"/>
      <c r="J578" s="80"/>
      <c r="K578" s="79"/>
      <c r="L578" s="80"/>
      <c r="M578" s="79"/>
      <c r="N578" s="80"/>
      <c r="O578" s="79"/>
      <c r="P578" s="82"/>
      <c r="Q578" s="83"/>
      <c r="R578" s="84"/>
      <c r="S578" s="85"/>
      <c r="T578" s="84"/>
      <c r="U578" s="85"/>
      <c r="V578" s="84"/>
      <c r="W578" s="85"/>
      <c r="X578" s="84"/>
      <c r="Y578" s="85"/>
      <c r="Z578" s="84"/>
    </row>
    <row r="579" spans="2:26" s="81" customFormat="1" ht="13.5" customHeight="1" x14ac:dyDescent="0.25">
      <c r="C579" s="77"/>
      <c r="D579" s="78"/>
      <c r="E579" s="79"/>
      <c r="F579" s="80"/>
      <c r="G579" s="79"/>
      <c r="H579" s="80"/>
      <c r="I579" s="79"/>
      <c r="J579" s="80"/>
      <c r="K579" s="79"/>
      <c r="L579" s="80"/>
      <c r="M579" s="79"/>
      <c r="N579" s="80"/>
      <c r="O579" s="79"/>
      <c r="P579" s="82"/>
      <c r="Q579" s="83"/>
      <c r="R579" s="84"/>
      <c r="S579" s="85"/>
      <c r="T579" s="84"/>
      <c r="U579" s="85"/>
      <c r="V579" s="21" t="s">
        <v>4</v>
      </c>
      <c r="W579" s="112"/>
      <c r="X579" s="84"/>
      <c r="Y579" s="85"/>
      <c r="Z579" s="84"/>
    </row>
    <row r="580" spans="2:26" s="81" customFormat="1" ht="13.5" customHeight="1" x14ac:dyDescent="0.25">
      <c r="B580" s="113"/>
      <c r="C580" s="114"/>
      <c r="D580" s="115"/>
      <c r="E580" s="150" t="s">
        <v>5</v>
      </c>
      <c r="F580" s="151"/>
      <c r="G580" s="150" t="s">
        <v>70</v>
      </c>
      <c r="H580" s="151"/>
      <c r="I580" s="150" t="s">
        <v>71</v>
      </c>
      <c r="J580" s="152"/>
      <c r="K580" s="150" t="s">
        <v>72</v>
      </c>
      <c r="L580" s="151"/>
      <c r="M580" s="150" t="s">
        <v>73</v>
      </c>
      <c r="N580" s="151"/>
      <c r="O580" s="150" t="s">
        <v>74</v>
      </c>
      <c r="P580" s="152"/>
      <c r="Q580" s="150" t="s">
        <v>75</v>
      </c>
      <c r="R580" s="151"/>
      <c r="S580" s="159" t="s">
        <v>76</v>
      </c>
      <c r="T580" s="160"/>
      <c r="U580" s="150" t="s">
        <v>9</v>
      </c>
      <c r="V580" s="151"/>
      <c r="W580" s="85"/>
      <c r="X580" s="84"/>
      <c r="Y580" s="85"/>
      <c r="Z580" s="84"/>
    </row>
    <row r="581" spans="2:26" s="81" customFormat="1" ht="13.5" customHeight="1" x14ac:dyDescent="0.25">
      <c r="B581" s="31" t="s">
        <v>48</v>
      </c>
      <c r="C581" s="145" t="s">
        <v>49</v>
      </c>
      <c r="D581" s="146"/>
      <c r="E581" s="32">
        <v>7724.91988130564</v>
      </c>
      <c r="F581" s="33">
        <f t="shared" ref="F581" si="2565">E581/E594</f>
        <v>0.87767465428870139</v>
      </c>
      <c r="G581" s="32">
        <v>18798.25</v>
      </c>
      <c r="H581" s="33">
        <f t="shared" ref="H581" si="2566">G581/G594</f>
        <v>0.83027013896173441</v>
      </c>
      <c r="I581" s="32">
        <v>13277.461538461539</v>
      </c>
      <c r="J581" s="33">
        <f t="shared" ref="J581" si="2567">I581/I594</f>
        <v>0.92562085404634353</v>
      </c>
      <c r="K581" s="32">
        <v>4744.772727272727</v>
      </c>
      <c r="L581" s="33">
        <f t="shared" ref="L581" si="2568">K581/K594</f>
        <v>0.85427032866308761</v>
      </c>
      <c r="M581" s="32">
        <v>11153.142857142857</v>
      </c>
      <c r="N581" s="33">
        <f t="shared" ref="N581" si="2569">M581/M594</f>
        <v>0.76414568019653717</v>
      </c>
      <c r="O581" s="32">
        <v>12777.434782608698</v>
      </c>
      <c r="P581" s="33">
        <f t="shared" ref="P581" si="2570">O581/O594</f>
        <v>0.92573774003326459</v>
      </c>
      <c r="Q581" s="32">
        <v>12376.410256410256</v>
      </c>
      <c r="R581" s="33">
        <f t="shared" ref="R581" si="2571">Q581/Q594</f>
        <v>0.87398962829909888</v>
      </c>
      <c r="S581" s="32">
        <v>6416.730158730159</v>
      </c>
      <c r="T581" s="33">
        <f t="shared" ref="T581" si="2572">S581/S594</f>
        <v>0.9000563294986228</v>
      </c>
      <c r="U581" s="32">
        <v>5412.6516129032207</v>
      </c>
      <c r="V581" s="33">
        <f t="shared" ref="V581" si="2573">U581/U594</f>
        <v>0.88022230056110218</v>
      </c>
      <c r="W581" s="105"/>
      <c r="X581" s="106"/>
      <c r="Y581" s="85"/>
      <c r="Z581" s="84"/>
    </row>
    <row r="582" spans="2:26" s="81" customFormat="1" ht="13.5" customHeight="1" x14ac:dyDescent="0.25">
      <c r="B582" s="36"/>
      <c r="C582" s="145" t="s">
        <v>50</v>
      </c>
      <c r="D582" s="146"/>
      <c r="E582" s="32">
        <v>672.72997032640956</v>
      </c>
      <c r="F582" s="33">
        <f t="shared" ref="F582" si="2574">E582/E594</f>
        <v>7.6432901985785506E-2</v>
      </c>
      <c r="G582" s="32">
        <v>1733.625</v>
      </c>
      <c r="H582" s="33">
        <f t="shared" ref="H582" si="2575">G582/G594</f>
        <v>7.6569737590336168E-2</v>
      </c>
      <c r="I582" s="32">
        <v>756.84615384615381</v>
      </c>
      <c r="J582" s="33">
        <f t="shared" ref="J582" si="2576">I582/I594</f>
        <v>5.2762539079886525E-2</v>
      </c>
      <c r="K582" s="32">
        <v>462.1818181818183</v>
      </c>
      <c r="L582" s="33">
        <f t="shared" ref="L582" si="2577">K582/K594</f>
        <v>8.3213303653267012E-2</v>
      </c>
      <c r="M582" s="32">
        <v>953</v>
      </c>
      <c r="N582" s="33">
        <f t="shared" ref="N582" si="2578">M582/M594</f>
        <v>6.5293777956131518E-2</v>
      </c>
      <c r="O582" s="32">
        <v>882.52173913043475</v>
      </c>
      <c r="P582" s="33">
        <f t="shared" ref="P582" si="2579">O582/O594</f>
        <v>6.3939569578146255E-2</v>
      </c>
      <c r="Q582" s="32">
        <v>1197.9743589743591</v>
      </c>
      <c r="R582" s="33">
        <f t="shared" ref="R582" si="2580">Q582/Q594</f>
        <v>8.4597806877770382E-2</v>
      </c>
      <c r="S582" s="32">
        <v>512.23809523809541</v>
      </c>
      <c r="T582" s="33">
        <f t="shared" ref="T582" si="2581">S582/S594</f>
        <v>7.1850167986587804E-2</v>
      </c>
      <c r="U582" s="32">
        <v>517.43225806451608</v>
      </c>
      <c r="V582" s="33">
        <f t="shared" ref="V582" si="2582">U582/U594</f>
        <v>8.4146448940536661E-2</v>
      </c>
      <c r="W582" s="105"/>
      <c r="X582" s="106"/>
      <c r="Y582" s="85"/>
      <c r="Z582" s="84"/>
    </row>
    <row r="583" spans="2:26" s="81" customFormat="1" ht="13.5" customHeight="1" x14ac:dyDescent="0.25">
      <c r="B583" s="36"/>
      <c r="C583" s="145" t="s">
        <v>51</v>
      </c>
      <c r="D583" s="146"/>
      <c r="E583" s="32">
        <v>233.13946587537117</v>
      </c>
      <c r="F583" s="33">
        <f t="shared" ref="F583" si="2583">E583/E594</f>
        <v>2.6488378294822468E-2</v>
      </c>
      <c r="G583" s="32">
        <v>1973.75</v>
      </c>
      <c r="H583" s="33">
        <f t="shared" ref="H583" si="2584">G583/G594</f>
        <v>8.7175438499632857E-2</v>
      </c>
      <c r="I583" s="32">
        <v>139.92307692307693</v>
      </c>
      <c r="J583" s="33">
        <f t="shared" ref="J583" si="2585">I583/I594</f>
        <v>9.754554180944567E-3</v>
      </c>
      <c r="K583" s="32">
        <v>341.90909090909088</v>
      </c>
      <c r="L583" s="33">
        <f t="shared" ref="L583" si="2586">K583/K594</f>
        <v>6.1558858190388893E-2</v>
      </c>
      <c r="M583" s="32">
        <v>281.35714285714278</v>
      </c>
      <c r="N583" s="33">
        <f t="shared" ref="N583" si="2587">M583/M594</f>
        <v>1.9276884377844548E-2</v>
      </c>
      <c r="O583" s="32">
        <v>61.304347826086961</v>
      </c>
      <c r="P583" s="33">
        <f t="shared" ref="P583" si="2588">O583/O594</f>
        <v>4.4415604052215115E-3</v>
      </c>
      <c r="Q583" s="32">
        <v>486.07692307692292</v>
      </c>
      <c r="R583" s="33">
        <f t="shared" ref="R583" si="2589">Q583/Q594</f>
        <v>3.4325477301040054E-2</v>
      </c>
      <c r="S583" s="32">
        <v>155.79365079365076</v>
      </c>
      <c r="T583" s="33">
        <f t="shared" ref="T583" si="2590">S583/S594</f>
        <v>2.1852728418343369E-2</v>
      </c>
      <c r="U583" s="32">
        <v>124.61935483870964</v>
      </c>
      <c r="V583" s="33">
        <f t="shared" ref="V583" si="2591">U583/U594</f>
        <v>2.02659884757912E-2</v>
      </c>
      <c r="W583" s="105"/>
      <c r="X583" s="106"/>
      <c r="Y583" s="85"/>
      <c r="Z583" s="84"/>
    </row>
    <row r="584" spans="2:26" s="81" customFormat="1" ht="13.5" customHeight="1" x14ac:dyDescent="0.25">
      <c r="B584" s="37"/>
      <c r="C584" s="145" t="s">
        <v>52</v>
      </c>
      <c r="D584" s="146"/>
      <c r="E584" s="32">
        <v>120.98516320474782</v>
      </c>
      <c r="F584" s="33">
        <f t="shared" ref="F584" si="2592">E584/E594</f>
        <v>1.3745852762403281E-2</v>
      </c>
      <c r="G584" s="32">
        <v>5.5000000000000009</v>
      </c>
      <c r="H584" s="33">
        <f t="shared" ref="H584" si="2593">G584/G594</f>
        <v>2.429207912592683E-4</v>
      </c>
      <c r="I584" s="32">
        <v>0.38461538461538458</v>
      </c>
      <c r="J584" s="33">
        <f t="shared" ref="J584" si="2594">I584/I594</f>
        <v>2.6812958166422666E-5</v>
      </c>
      <c r="K584" s="32">
        <v>0</v>
      </c>
      <c r="L584" s="33">
        <f t="shared" ref="L584" si="2595">K584/K594</f>
        <v>0</v>
      </c>
      <c r="M584" s="32">
        <v>1988.9285714285711</v>
      </c>
      <c r="N584" s="33">
        <f t="shared" ref="N584" si="2596">M584/M594</f>
        <v>0.13626931848212273</v>
      </c>
      <c r="O584" s="32">
        <v>76.65217391304347</v>
      </c>
      <c r="P584" s="33">
        <f t="shared" ref="P584" si="2597">O584/O594</f>
        <v>5.5535255279471792E-3</v>
      </c>
      <c r="Q584" s="32">
        <v>90.769230769230774</v>
      </c>
      <c r="R584" s="33">
        <f t="shared" ref="R584" si="2598">Q584/Q594</f>
        <v>6.4098849842106785E-3</v>
      </c>
      <c r="S584" s="32">
        <v>15.047619047619049</v>
      </c>
      <c r="T584" s="33">
        <f t="shared" ref="T584" si="2599">S584/S594</f>
        <v>2.1106863515628648E-3</v>
      </c>
      <c r="U584" s="32">
        <v>42.754838709677401</v>
      </c>
      <c r="V584" s="33">
        <f t="shared" ref="V584" si="2600">U584/U594</f>
        <v>6.9529253276593636E-3</v>
      </c>
      <c r="W584" s="105"/>
      <c r="X584" s="106"/>
      <c r="Y584" s="85"/>
      <c r="Z584" s="84"/>
    </row>
    <row r="585" spans="2:26" s="81" customFormat="1" ht="13.5" customHeight="1" x14ac:dyDescent="0.25">
      <c r="B585" s="31" t="s">
        <v>53</v>
      </c>
      <c r="C585" s="145" t="s">
        <v>54</v>
      </c>
      <c r="D585" s="146"/>
      <c r="E585" s="32">
        <v>6091.382789317503</v>
      </c>
      <c r="F585" s="33">
        <f t="shared" ref="F585" si="2601">E585/E594</f>
        <v>0.69207867083416008</v>
      </c>
      <c r="G585" s="32">
        <v>17048.875</v>
      </c>
      <c r="H585" s="33">
        <f t="shared" ref="H585" si="2602">G585/G594</f>
        <v>0.75300476456006493</v>
      </c>
      <c r="I585" s="32">
        <v>10788.923076923076</v>
      </c>
      <c r="J585" s="33">
        <f t="shared" ref="J585" si="2603">I585/I594</f>
        <v>0.75213565211795552</v>
      </c>
      <c r="K585" s="32">
        <v>3228.8181818181815</v>
      </c>
      <c r="L585" s="33">
        <f t="shared" ref="L585" si="2604">K585/K594</f>
        <v>0.5813310200340448</v>
      </c>
      <c r="M585" s="32">
        <v>12080.357142857143</v>
      </c>
      <c r="N585" s="33">
        <f t="shared" ref="N585" si="2605">M585/M594</f>
        <v>0.82767277745695866</v>
      </c>
      <c r="O585" s="32">
        <v>8729.7391304347839</v>
      </c>
      <c r="P585" s="33">
        <f t="shared" ref="P585" si="2606">O585/O594</f>
        <v>0.6324782017035433</v>
      </c>
      <c r="Q585" s="32">
        <v>10514.82051282051</v>
      </c>
      <c r="R585" s="33">
        <f t="shared" ref="R585" si="2607">Q585/Q594</f>
        <v>0.74252904365964578</v>
      </c>
      <c r="S585" s="32">
        <v>4463.4920634920627</v>
      </c>
      <c r="T585" s="33">
        <f t="shared" ref="T585" si="2608">S585/S594</f>
        <v>0.62608122580113656</v>
      </c>
      <c r="U585" s="32">
        <v>4154.3741935483868</v>
      </c>
      <c r="V585" s="33">
        <f t="shared" ref="V585" si="2609">U585/U594</f>
        <v>0.67559729898733067</v>
      </c>
      <c r="W585" s="105"/>
      <c r="X585" s="106"/>
      <c r="Y585" s="85"/>
      <c r="Z585" s="84"/>
    </row>
    <row r="586" spans="2:26" s="81" customFormat="1" ht="13.5" customHeight="1" x14ac:dyDescent="0.25">
      <c r="B586" s="36"/>
      <c r="C586" s="145" t="s">
        <v>17</v>
      </c>
      <c r="D586" s="146"/>
      <c r="E586" s="32">
        <v>395.53412462908028</v>
      </c>
      <c r="F586" s="33">
        <f t="shared" ref="F586" si="2610">E586/E594</f>
        <v>4.4939013145407276E-2</v>
      </c>
      <c r="G586" s="32">
        <v>866.5</v>
      </c>
      <c r="H586" s="33">
        <f t="shared" ref="H586" si="2611">G586/G594</f>
        <v>3.82710664774829E-2</v>
      </c>
      <c r="I586" s="32">
        <v>88.692307692307693</v>
      </c>
      <c r="J586" s="33">
        <f t="shared" ref="J586" si="2612">I586/I594</f>
        <v>6.1830681531770673E-3</v>
      </c>
      <c r="K586" s="32">
        <v>514.0454545454545</v>
      </c>
      <c r="L586" s="33">
        <f t="shared" ref="L586" si="2613">K586/K594</f>
        <v>9.2551067172973678E-2</v>
      </c>
      <c r="M586" s="32">
        <v>369.57142857142856</v>
      </c>
      <c r="N586" s="33">
        <f t="shared" ref="N586" si="2614">M586/M594</f>
        <v>2.5320792021063143E-2</v>
      </c>
      <c r="O586" s="32">
        <v>607.52173913043464</v>
      </c>
      <c r="P586" s="33">
        <f t="shared" ref="P586" si="2615">O586/O594</f>
        <v>4.4015548611461106E-2</v>
      </c>
      <c r="Q586" s="32">
        <v>780.61538461538441</v>
      </c>
      <c r="R586" s="33">
        <f t="shared" ref="R586" si="2616">Q586/Q594</f>
        <v>5.5125010864211822E-2</v>
      </c>
      <c r="S586" s="32">
        <v>237.52380952380952</v>
      </c>
      <c r="T586" s="33">
        <f t="shared" ref="T586" si="2617">S586/S594</f>
        <v>3.3316783296188507E-2</v>
      </c>
      <c r="U586" s="32">
        <v>318.36129032258071</v>
      </c>
      <c r="V586" s="33">
        <f t="shared" ref="V586" si="2618">U586/U594</f>
        <v>5.1772906778131761E-2</v>
      </c>
      <c r="W586" s="105"/>
      <c r="X586" s="106"/>
      <c r="Y586" s="85"/>
      <c r="Z586" s="84"/>
    </row>
    <row r="587" spans="2:26" s="81" customFormat="1" ht="13.5" customHeight="1" x14ac:dyDescent="0.25">
      <c r="B587" s="36"/>
      <c r="C587" s="145" t="s">
        <v>55</v>
      </c>
      <c r="D587" s="146"/>
      <c r="E587" s="38">
        <v>-167.98219584569728</v>
      </c>
      <c r="F587" s="33">
        <f t="shared" ref="F587" si="2619">E587/E594</f>
        <v>-1.9085468578427578E-2</v>
      </c>
      <c r="G587" s="38">
        <v>-665</v>
      </c>
      <c r="H587" s="33">
        <f t="shared" ref="H587" si="2620">G587/G594</f>
        <v>-2.9371332034075163E-2</v>
      </c>
      <c r="I587" s="38">
        <v>-154.38461538461539</v>
      </c>
      <c r="J587" s="33">
        <f t="shared" ref="J587" si="2621">I587/I594</f>
        <v>-1.076272140800206E-2</v>
      </c>
      <c r="K587" s="38">
        <v>-99.318181818181841</v>
      </c>
      <c r="L587" s="33">
        <f t="shared" ref="L587" si="2622">K587/K594</f>
        <v>-1.7881694382610978E-2</v>
      </c>
      <c r="M587" s="38">
        <v>-160.21428571428569</v>
      </c>
      <c r="N587" s="33">
        <f t="shared" ref="N587" si="2623">M587/M594</f>
        <v>-1.0976910804647201E-2</v>
      </c>
      <c r="O587" s="38">
        <v>-169.78260869565219</v>
      </c>
      <c r="P587" s="33">
        <f t="shared" ref="P587" si="2624">O587/O594</f>
        <v>-1.2300917292475178E-2</v>
      </c>
      <c r="Q587" s="38">
        <v>-306.0512820512821</v>
      </c>
      <c r="R587" s="33">
        <f t="shared" ref="R587" si="2625">Q587/Q594</f>
        <v>-2.1612538749022223E-2</v>
      </c>
      <c r="S587" s="38">
        <v>-109.26984126984122</v>
      </c>
      <c r="T587" s="33">
        <f t="shared" ref="T587" si="2626">S587/S594</f>
        <v>-1.532696713518856E-2</v>
      </c>
      <c r="U587" s="38">
        <v>-142.77419354838707</v>
      </c>
      <c r="V587" s="33">
        <f t="shared" ref="V587" si="2627">U587/U594</f>
        <v>-2.3218385016010527E-2</v>
      </c>
      <c r="W587" s="105"/>
      <c r="X587" s="106"/>
      <c r="Y587" s="85"/>
      <c r="Z587" s="84"/>
    </row>
    <row r="588" spans="2:26" s="81" customFormat="1" ht="13.5" customHeight="1" x14ac:dyDescent="0.25">
      <c r="B588" s="36"/>
      <c r="C588" s="145" t="s">
        <v>56</v>
      </c>
      <c r="D588" s="146"/>
      <c r="E588" s="39">
        <v>308.614243323442</v>
      </c>
      <c r="F588" s="33">
        <f t="shared" ref="F588" si="2628">E588/E594</f>
        <v>3.5063522143829767E-2</v>
      </c>
      <c r="G588" s="39">
        <v>1407.1250000000002</v>
      </c>
      <c r="H588" s="33">
        <f t="shared" ref="H588" si="2629">G588/G594</f>
        <v>6.2149076072854165E-2</v>
      </c>
      <c r="I588" s="39">
        <v>227.76923076923077</v>
      </c>
      <c r="J588" s="33">
        <f t="shared" ref="J588" si="2630">I588/I594</f>
        <v>1.5878633826155505E-2</v>
      </c>
      <c r="K588" s="39">
        <v>219.18181818181824</v>
      </c>
      <c r="L588" s="33">
        <f t="shared" ref="L588" si="2631">K588/K594</f>
        <v>3.9462485269084732E-2</v>
      </c>
      <c r="M588" s="39">
        <v>479.35714285714278</v>
      </c>
      <c r="N588" s="33">
        <f t="shared" ref="N588" si="2632">M588/M594</f>
        <v>3.2842643071773238E-2</v>
      </c>
      <c r="O588" s="39">
        <v>364.04347826086951</v>
      </c>
      <c r="P588" s="33">
        <f t="shared" ref="P588" si="2633">O588/O594</f>
        <v>2.6375308704198373E-2</v>
      </c>
      <c r="Q588" s="39">
        <v>644.9487179487179</v>
      </c>
      <c r="R588" s="33">
        <f t="shared" ref="R588" si="2634">Q588/Q594</f>
        <v>4.554458672538169E-2</v>
      </c>
      <c r="S588" s="39">
        <v>198.03174603174602</v>
      </c>
      <c r="T588" s="33">
        <f t="shared" ref="T588" si="2635">S588/S594</f>
        <v>2.7777344854534071E-2</v>
      </c>
      <c r="U588" s="39">
        <v>208.06451612903234</v>
      </c>
      <c r="V588" s="33">
        <f t="shared" ref="V588" si="2636">U588/U594</f>
        <v>3.3836101073942158E-2</v>
      </c>
      <c r="W588" s="105"/>
      <c r="X588" s="106"/>
      <c r="Y588" s="85"/>
      <c r="Z588" s="84"/>
    </row>
    <row r="589" spans="2:26" s="81" customFormat="1" ht="13.5" customHeight="1" x14ac:dyDescent="0.25">
      <c r="B589" s="37"/>
      <c r="C589" s="145" t="s">
        <v>57</v>
      </c>
      <c r="D589" s="146"/>
      <c r="E589" s="39">
        <v>1731.3471810089009</v>
      </c>
      <c r="F589" s="33">
        <f t="shared" ref="F589" si="2637">E589/E594</f>
        <v>0.19670877651728783</v>
      </c>
      <c r="G589" s="39">
        <v>2951.2500000000005</v>
      </c>
      <c r="H589" s="33">
        <f t="shared" ref="H589" si="2638">G589/G594</f>
        <v>0.13034908821889374</v>
      </c>
      <c r="I589" s="39">
        <v>1906.7692307692307</v>
      </c>
      <c r="J589" s="33">
        <f t="shared" ref="J589" si="2639">I589/I594</f>
        <v>0.13292792140585702</v>
      </c>
      <c r="K589" s="39">
        <v>1528.4545454545455</v>
      </c>
      <c r="L589" s="33">
        <f t="shared" ref="L589" si="2640">K589/K594</f>
        <v>0.27518986513028676</v>
      </c>
      <c r="M589" s="39">
        <v>2191.1428571428569</v>
      </c>
      <c r="N589" s="33">
        <f t="shared" ref="N589" si="2641">M589/M594</f>
        <v>0.15012381446426998</v>
      </c>
      <c r="O589" s="39">
        <v>3181.6086956521744</v>
      </c>
      <c r="P589" s="33">
        <f t="shared" ref="P589" si="2642">O589/O594</f>
        <v>0.23051068494531529</v>
      </c>
      <c r="Q589" s="39">
        <v>2933.333333333333</v>
      </c>
      <c r="R589" s="33">
        <f t="shared" ref="R589" si="2643">Q589/Q594</f>
        <v>0.20714430570443546</v>
      </c>
      <c r="S589" s="39">
        <v>1102.1428571428573</v>
      </c>
      <c r="T589" s="33">
        <f t="shared" ref="T589" si="2644">S589/S594</f>
        <v>0.15459441647760289</v>
      </c>
      <c r="U589" s="39">
        <v>1379.0451612903228</v>
      </c>
      <c r="V589" s="33">
        <f t="shared" ref="V589" si="2645">U589/U594</f>
        <v>0.22426462873665989</v>
      </c>
      <c r="W589" s="105"/>
      <c r="X589" s="106"/>
      <c r="Y589" s="85"/>
      <c r="Z589" s="84"/>
    </row>
    <row r="590" spans="2:26" s="81" customFormat="1" ht="13.5" customHeight="1" x14ac:dyDescent="0.25">
      <c r="B590" s="31" t="s">
        <v>58</v>
      </c>
      <c r="C590" s="145" t="s">
        <v>59</v>
      </c>
      <c r="D590" s="146"/>
      <c r="E590" s="39">
        <v>2.0712166172106805</v>
      </c>
      <c r="F590" s="33">
        <f t="shared" ref="F590" si="2646">E590/E594</f>
        <v>2.3532338929062782E-4</v>
      </c>
      <c r="G590" s="39">
        <v>8</v>
      </c>
      <c r="H590" s="33">
        <f t="shared" ref="H590" si="2647">G590/G594</f>
        <v>3.5333933274075383E-4</v>
      </c>
      <c r="I590" s="39">
        <v>0.61538461538461531</v>
      </c>
      <c r="J590" s="33">
        <f t="shared" ref="J590" si="2648">I590/I594</f>
        <v>4.2900733066276267E-5</v>
      </c>
      <c r="K590" s="39">
        <v>5.3181818181818183</v>
      </c>
      <c r="L590" s="33">
        <f t="shared" ref="L590" si="2649">K590/K594</f>
        <v>9.5750949325651435E-4</v>
      </c>
      <c r="M590" s="39">
        <v>0</v>
      </c>
      <c r="N590" s="33">
        <f t="shared" ref="N590" si="2650">M590/M594</f>
        <v>0</v>
      </c>
      <c r="O590" s="39">
        <v>4.5217391304347831</v>
      </c>
      <c r="P590" s="33">
        <f t="shared" ref="P590" si="2651">O590/O594</f>
        <v>3.2760445542059376E-4</v>
      </c>
      <c r="Q590" s="39">
        <v>0.35897435897435903</v>
      </c>
      <c r="R590" s="33">
        <f t="shared" ref="R590" si="2652">Q590/Q594</f>
        <v>2.5349827621172177E-5</v>
      </c>
      <c r="S590" s="39">
        <v>0.22222222222222229</v>
      </c>
      <c r="T590" s="33">
        <f t="shared" ref="T590" si="2653">S590/S594</f>
        <v>3.1170473546287044E-5</v>
      </c>
      <c r="U590" s="39">
        <v>2.4322580645161289</v>
      </c>
      <c r="V590" s="33">
        <f t="shared" ref="V590" si="2654">U590/U594</f>
        <v>3.9554139860081198E-4</v>
      </c>
      <c r="W590" s="105"/>
      <c r="X590" s="106"/>
      <c r="Y590" s="85"/>
      <c r="Z590" s="84"/>
    </row>
    <row r="591" spans="2:26" s="81" customFormat="1" ht="13.5" customHeight="1" x14ac:dyDescent="0.25">
      <c r="B591" s="41" t="s">
        <v>60</v>
      </c>
      <c r="C591" s="145" t="s">
        <v>24</v>
      </c>
      <c r="D591" s="146"/>
      <c r="E591" s="39">
        <v>15.762611275964385</v>
      </c>
      <c r="F591" s="33">
        <f t="shared" ref="F591" si="2655">E591/E594</f>
        <v>1.7908851631974435E-3</v>
      </c>
      <c r="G591" s="39">
        <v>10.875</v>
      </c>
      <c r="H591" s="33">
        <f t="shared" ref="H591" si="2656">G591/G594</f>
        <v>4.8032065544446222E-4</v>
      </c>
      <c r="I591" s="39">
        <v>4.0769230769230784</v>
      </c>
      <c r="J591" s="33">
        <f t="shared" ref="J591" si="2657">I591/I594</f>
        <v>2.8421735656408042E-4</v>
      </c>
      <c r="K591" s="39">
        <v>7.9545454545454533</v>
      </c>
      <c r="L591" s="33">
        <f t="shared" ref="L591" si="2658">K591/K594</f>
        <v>1.4321723189734186E-3</v>
      </c>
      <c r="M591" s="39">
        <v>1.6428571428571428</v>
      </c>
      <c r="N591" s="33">
        <f t="shared" ref="N591" si="2659">M591/M594</f>
        <v>1.1255860388180368E-4</v>
      </c>
      <c r="O591" s="39">
        <v>36.04347826086957</v>
      </c>
      <c r="P591" s="33">
        <f t="shared" ref="P591" si="2660">O591/O594</f>
        <v>2.6113855148430024E-3</v>
      </c>
      <c r="Q591" s="39">
        <v>29.948717948717945</v>
      </c>
      <c r="R591" s="33">
        <f t="shared" ref="R591" si="2661">Q591/Q594</f>
        <v>2.1148999043949356E-3</v>
      </c>
      <c r="S591" s="39">
        <v>13.507936507936513</v>
      </c>
      <c r="T591" s="33">
        <f t="shared" ref="T591" si="2662">S591/S594</f>
        <v>1.8947194991350196E-3</v>
      </c>
      <c r="U591" s="39">
        <v>13.716129032258058</v>
      </c>
      <c r="V591" s="33">
        <f t="shared" ref="V591" si="2663">U591/U594</f>
        <v>2.2305597173085568E-3</v>
      </c>
      <c r="W591" s="105"/>
      <c r="X591" s="106"/>
      <c r="Y591" s="85"/>
      <c r="Z591" s="84"/>
    </row>
    <row r="592" spans="2:26" s="81" customFormat="1" ht="13.5" customHeight="1" x14ac:dyDescent="0.25">
      <c r="B592" s="31" t="s">
        <v>61</v>
      </c>
      <c r="C592" s="145" t="s">
        <v>62</v>
      </c>
      <c r="D592" s="146"/>
      <c r="E592" s="39">
        <v>47.729970326409493</v>
      </c>
      <c r="F592" s="33">
        <f t="shared" ref="F592" si="2664">E592/E594</f>
        <v>5.422889278996779E-3</v>
      </c>
      <c r="G592" s="39">
        <v>121.99999999999999</v>
      </c>
      <c r="H592" s="33">
        <f t="shared" ref="H592" si="2665">G592/G594</f>
        <v>5.3884248242964949E-3</v>
      </c>
      <c r="I592" s="39">
        <v>169.15384615384616</v>
      </c>
      <c r="J592" s="33">
        <f t="shared" ref="J592" si="2666">I592/I594</f>
        <v>1.179233900159269E-2</v>
      </c>
      <c r="K592" s="39">
        <v>0</v>
      </c>
      <c r="L592" s="33">
        <f t="shared" ref="L592" si="2667">K592/K594</f>
        <v>0</v>
      </c>
      <c r="M592" s="39">
        <v>219.14285714285717</v>
      </c>
      <c r="N592" s="33">
        <f t="shared" ref="N592" si="2668">M592/M594</f>
        <v>1.5014338987364076E-2</v>
      </c>
      <c r="O592" s="39">
        <v>0</v>
      </c>
      <c r="P592" s="33">
        <f t="shared" ref="P592" si="2669">O592/O594</f>
        <v>0</v>
      </c>
      <c r="Q592" s="39">
        <v>9.2307692307692299</v>
      </c>
      <c r="R592" s="33">
        <f t="shared" ref="R592" si="2670">Q592/Q594</f>
        <v>6.5185271025871303E-4</v>
      </c>
      <c r="S592" s="39">
        <v>29.222222222222225</v>
      </c>
      <c r="T592" s="33">
        <f t="shared" ref="T592" si="2671">S592/S594</f>
        <v>4.0989172713367453E-3</v>
      </c>
      <c r="U592" s="39">
        <v>49.29677419354838</v>
      </c>
      <c r="V592" s="33">
        <f t="shared" ref="V592" si="2672">U592/U594</f>
        <v>8.0167952963098258E-3</v>
      </c>
      <c r="W592" s="105"/>
      <c r="X592" s="106"/>
      <c r="Y592" s="85"/>
      <c r="Z592" s="84"/>
    </row>
    <row r="593" spans="2:29" s="81" customFormat="1" ht="13.5" customHeight="1" x14ac:dyDescent="0.25">
      <c r="B593" s="41" t="s">
        <v>63</v>
      </c>
      <c r="C593" s="145" t="s">
        <v>64</v>
      </c>
      <c r="D593" s="146"/>
      <c r="E593" s="39">
        <v>224.18100890207708</v>
      </c>
      <c r="F593" s="33">
        <f t="shared" ref="F593" si="2673">E593/E594</f>
        <v>2.5470554065211537E-2</v>
      </c>
      <c r="G593" s="39">
        <v>1248.75</v>
      </c>
      <c r="H593" s="33">
        <f t="shared" ref="H593" si="2674">G593/G594</f>
        <v>5.5154061470002042E-2</v>
      </c>
      <c r="I593" s="39">
        <v>383.46153846153845</v>
      </c>
      <c r="J593" s="33">
        <f t="shared" ref="J593" si="2675">I593/I594</f>
        <v>2.6732519291923402E-2</v>
      </c>
      <c r="K593" s="39">
        <v>7.863636363636366</v>
      </c>
      <c r="L593" s="33">
        <f t="shared" ref="L593" si="2676">K593/K594</f>
        <v>1.4158046353280088E-3</v>
      </c>
      <c r="M593" s="39">
        <v>245.14285714285714</v>
      </c>
      <c r="N593" s="33">
        <f t="shared" ref="N593" si="2677">M593/M594</f>
        <v>1.6795701240102184E-2</v>
      </c>
      <c r="O593" s="39">
        <v>632.52173913043487</v>
      </c>
      <c r="P593" s="33">
        <f t="shared" ref="P593" si="2678">O593/O594</f>
        <v>4.5826823244796137E-2</v>
      </c>
      <c r="Q593" s="39">
        <v>247.10256410256414</v>
      </c>
      <c r="R593" s="33">
        <f t="shared" ref="R593" si="2679">Q593/Q594</f>
        <v>1.7449734913231162E-2</v>
      </c>
      <c r="S593" s="39">
        <v>188.42857142857147</v>
      </c>
      <c r="T593" s="33">
        <f t="shared" ref="T593" si="2680">S593/S594</f>
        <v>2.6430335104855245E-2</v>
      </c>
      <c r="U593" s="39">
        <v>134.92258064516125</v>
      </c>
      <c r="V593" s="33">
        <f t="shared" ref="V593" si="2681">U593/U594</f>
        <v>2.194153121734424E-2</v>
      </c>
      <c r="W593" s="105"/>
      <c r="X593" s="106"/>
      <c r="Y593" s="85"/>
      <c r="Z593" s="84"/>
    </row>
    <row r="594" spans="2:29" s="81" customFormat="1" ht="13.5" customHeight="1" x14ac:dyDescent="0.25">
      <c r="B594" s="147" t="s">
        <v>65</v>
      </c>
      <c r="C594" s="148"/>
      <c r="D594" s="149"/>
      <c r="E594" s="42">
        <f t="shared" ref="E594" si="2682">SUM(E581:E584,E590,E592)</f>
        <v>8801.5756676557885</v>
      </c>
      <c r="F594" s="33">
        <f t="shared" ref="F594" si="2683">E594/E594</f>
        <v>1</v>
      </c>
      <c r="G594" s="42">
        <f t="shared" ref="G594" si="2684">SUM(G581:G584,G590,G592)</f>
        <v>22641.125</v>
      </c>
      <c r="H594" s="33">
        <f t="shared" ref="H594" si="2685">G594/G594</f>
        <v>1</v>
      </c>
      <c r="I594" s="42">
        <f t="shared" ref="I594" si="2686">SUM(I581:I584,I590,I592)</f>
        <v>14344.384615384615</v>
      </c>
      <c r="J594" s="33">
        <f t="shared" ref="J594" si="2687">I594/I594</f>
        <v>1</v>
      </c>
      <c r="K594" s="42">
        <f t="shared" ref="K594" si="2688">SUM(K581:K584,K590,K592)</f>
        <v>5554.181818181818</v>
      </c>
      <c r="L594" s="33">
        <f t="shared" ref="L594" si="2689">K594/K594</f>
        <v>1</v>
      </c>
      <c r="M594" s="42">
        <f t="shared" ref="M594" si="2690">SUM(M581:M584,M590,M592)</f>
        <v>14595.571428571428</v>
      </c>
      <c r="N594" s="33">
        <f t="shared" ref="N594" si="2691">M594/M594</f>
        <v>1</v>
      </c>
      <c r="O594" s="42">
        <f t="shared" ref="O594" si="2692">SUM(O581:O584,O590,O592)</f>
        <v>13802.434782608696</v>
      </c>
      <c r="P594" s="33">
        <f t="shared" ref="P594" si="2693">O594/O594</f>
        <v>1</v>
      </c>
      <c r="Q594" s="42">
        <f t="shared" ref="Q594" si="2694">SUM(Q581:Q584,Q590,Q592)</f>
        <v>14160.820512820514</v>
      </c>
      <c r="R594" s="33">
        <f t="shared" ref="R594" si="2695">Q594/Q594</f>
        <v>1</v>
      </c>
      <c r="S594" s="42">
        <f t="shared" ref="S594" si="2696">SUM(S581:S584,S590,S592)</f>
        <v>7129.25396825397</v>
      </c>
      <c r="T594" s="33">
        <f t="shared" ref="T594" si="2697">S594/S594</f>
        <v>1</v>
      </c>
      <c r="U594" s="42">
        <f t="shared" ref="U594" si="2698">SUM(U581:U584,U590,U592)</f>
        <v>6149.1870967741879</v>
      </c>
      <c r="V594" s="33">
        <f t="shared" ref="V594" si="2699">U594/U594</f>
        <v>1</v>
      </c>
      <c r="W594" s="105"/>
      <c r="X594" s="106"/>
      <c r="Y594" s="85"/>
      <c r="Z594" s="84"/>
    </row>
    <row r="595" spans="2:29" s="81" customFormat="1" ht="13.5" customHeight="1" x14ac:dyDescent="0.25">
      <c r="B595" s="147" t="s">
        <v>66</v>
      </c>
      <c r="C595" s="148"/>
      <c r="D595" s="149"/>
      <c r="E595" s="42">
        <f t="shared" ref="E595" si="2700">SUM(E585:E589,E591,E593)</f>
        <v>8598.8397626112692</v>
      </c>
      <c r="F595" s="33">
        <f t="shared" ref="F595" si="2701">E595/E594</f>
        <v>0.97696595329066616</v>
      </c>
      <c r="G595" s="42">
        <f t="shared" ref="G595" si="2702">SUM(G585:G589,G591,G593)</f>
        <v>22868.375</v>
      </c>
      <c r="H595" s="33">
        <f t="shared" ref="H595" si="2703">G595/G594</f>
        <v>1.0100370454206671</v>
      </c>
      <c r="I595" s="42">
        <f t="shared" ref="I595" si="2704">SUM(I585:I589,I591,I593)</f>
        <v>13245.307692307693</v>
      </c>
      <c r="J595" s="33">
        <f t="shared" ref="J595" si="2705">I595/I594</f>
        <v>0.92337929074363068</v>
      </c>
      <c r="K595" s="42">
        <f t="shared" ref="K595" si="2706">SUM(K585:K589,K591,K593)</f>
        <v>5406.9999999999991</v>
      </c>
      <c r="L595" s="33">
        <f t="shared" ref="L595" si="2707">K595/K594</f>
        <v>0.97350072017808031</v>
      </c>
      <c r="M595" s="42">
        <f t="shared" ref="M595" si="2708">SUM(M585:M589,M591,M593)</f>
        <v>15207</v>
      </c>
      <c r="N595" s="33">
        <f t="shared" ref="N595" si="2709">M595/M594</f>
        <v>1.0418913760534019</v>
      </c>
      <c r="O595" s="42">
        <f t="shared" ref="O595" si="2710">SUM(O585:O589,O591,O593)</f>
        <v>13381.695652173914</v>
      </c>
      <c r="P595" s="33">
        <f t="shared" ref="P595" si="2711">O595/O594</f>
        <v>0.96951703543168188</v>
      </c>
      <c r="Q595" s="42">
        <f t="shared" ref="Q595" si="2712">SUM(Q585:Q589,Q591,Q593)</f>
        <v>14844.717948717947</v>
      </c>
      <c r="R595" s="33">
        <f t="shared" ref="R595" si="2713">Q595/Q594</f>
        <v>1.0482950430222788</v>
      </c>
      <c r="S595" s="42">
        <f t="shared" ref="S595" si="2714">SUM(S585:S589,S591,S593)</f>
        <v>6093.8571428571422</v>
      </c>
      <c r="T595" s="33">
        <f t="shared" ref="T595" si="2715">S595/S594</f>
        <v>0.85476785789826371</v>
      </c>
      <c r="U595" s="42">
        <f t="shared" ref="U595" si="2716">SUM(U585:U589,U591,U593)</f>
        <v>6065.7096774193542</v>
      </c>
      <c r="V595" s="33">
        <f t="shared" ref="V595" si="2717">U595/U594</f>
        <v>0.98642464149470666</v>
      </c>
      <c r="W595" s="105"/>
      <c r="X595" s="106"/>
      <c r="Y595" s="85"/>
      <c r="Z595" s="84"/>
    </row>
    <row r="596" spans="2:29" s="81" customFormat="1" ht="13.5" customHeight="1" x14ac:dyDescent="0.25">
      <c r="B596" s="147" t="s">
        <v>67</v>
      </c>
      <c r="C596" s="148"/>
      <c r="D596" s="149"/>
      <c r="E596" s="42">
        <f t="shared" ref="E596" si="2718">E594-E595</f>
        <v>202.73590504451931</v>
      </c>
      <c r="F596" s="33">
        <f t="shared" ref="F596" si="2719">E596/E594</f>
        <v>2.3034046709333806E-2</v>
      </c>
      <c r="G596" s="42">
        <f t="shared" ref="G596" si="2720">G594-G595</f>
        <v>-227.25</v>
      </c>
      <c r="H596" s="33">
        <f t="shared" ref="H596" si="2721">G596/G594</f>
        <v>-1.0037045420667039E-2</v>
      </c>
      <c r="I596" s="42">
        <f t="shared" ref="I596" si="2722">I594-I595</f>
        <v>1099.076923076922</v>
      </c>
      <c r="J596" s="33">
        <f t="shared" ref="J596" si="2723">I596/I594</f>
        <v>7.6620709256369338E-2</v>
      </c>
      <c r="K596" s="42">
        <f t="shared" ref="K596" si="2724">K594-K595</f>
        <v>147.18181818181893</v>
      </c>
      <c r="L596" s="33">
        <f t="shared" ref="L596" si="2725">K596/K594</f>
        <v>2.6499279821919738E-2</v>
      </c>
      <c r="M596" s="42">
        <f t="shared" ref="M596" si="2726">M594-M595</f>
        <v>-611.42857142857247</v>
      </c>
      <c r="N596" s="33">
        <f t="shared" ref="N596" si="2727">M596/M594</f>
        <v>-4.1891376053401791E-2</v>
      </c>
      <c r="O596" s="42">
        <f t="shared" ref="O596" si="2728">O594-O595</f>
        <v>420.73913043478206</v>
      </c>
      <c r="P596" s="33">
        <f t="shared" ref="P596" si="2729">O596/O594</f>
        <v>3.0482964568318088E-2</v>
      </c>
      <c r="Q596" s="42">
        <f t="shared" ref="Q596" si="2730">Q594-Q595</f>
        <v>-683.89743589743375</v>
      </c>
      <c r="R596" s="33">
        <f t="shared" ref="R596" si="2731">Q596/Q594</f>
        <v>-4.8295043022278723E-2</v>
      </c>
      <c r="S596" s="42">
        <f t="shared" ref="S596" si="2732">S594-S595</f>
        <v>1035.3968253968278</v>
      </c>
      <c r="T596" s="33">
        <f t="shared" ref="T596" si="2733">S596/S594</f>
        <v>0.14523214210173627</v>
      </c>
      <c r="U596" s="42">
        <f t="shared" ref="U596" si="2734">U594-U595</f>
        <v>83.477419354833728</v>
      </c>
      <c r="V596" s="33">
        <f t="shared" ref="V596" si="2735">U596/U594</f>
        <v>1.3575358505293372E-2</v>
      </c>
      <c r="W596" s="105"/>
      <c r="X596" s="106"/>
      <c r="Y596" s="85"/>
      <c r="Z596" s="84"/>
    </row>
    <row r="597" spans="2:29" s="81" customFormat="1" ht="13.5" customHeight="1" x14ac:dyDescent="0.25">
      <c r="B597" s="147" t="s">
        <v>68</v>
      </c>
      <c r="C597" s="148"/>
      <c r="D597" s="149"/>
      <c r="E597" s="42">
        <v>337</v>
      </c>
      <c r="F597" s="43"/>
      <c r="G597" s="42">
        <v>8</v>
      </c>
      <c r="H597" s="43"/>
      <c r="I597" s="42">
        <v>13</v>
      </c>
      <c r="J597" s="43"/>
      <c r="K597" s="42">
        <v>22</v>
      </c>
      <c r="L597" s="43"/>
      <c r="M597" s="42">
        <v>14</v>
      </c>
      <c r="N597" s="43"/>
      <c r="O597" s="42">
        <v>23</v>
      </c>
      <c r="P597" s="43"/>
      <c r="Q597" s="42">
        <v>39</v>
      </c>
      <c r="R597" s="43"/>
      <c r="S597" s="42">
        <v>63</v>
      </c>
      <c r="T597" s="43"/>
      <c r="U597" s="42">
        <v>155</v>
      </c>
      <c r="V597" s="43"/>
      <c r="W597" s="105"/>
      <c r="X597" s="106"/>
      <c r="Y597" s="85"/>
      <c r="Z597" s="84"/>
    </row>
    <row r="598" spans="2:29" s="81" customFormat="1" ht="13.5" customHeight="1" x14ac:dyDescent="0.25">
      <c r="B598" s="45"/>
      <c r="C598" s="46"/>
      <c r="D598" s="47"/>
      <c r="E598" s="48"/>
      <c r="F598" s="49"/>
      <c r="G598" s="48"/>
      <c r="H598" s="49"/>
      <c r="I598" s="48"/>
      <c r="J598" s="49"/>
      <c r="K598" s="48"/>
      <c r="L598" s="49"/>
      <c r="M598" s="48"/>
      <c r="N598" s="49"/>
      <c r="O598" s="48"/>
      <c r="P598" s="49"/>
      <c r="Q598" s="48"/>
      <c r="R598" s="49"/>
      <c r="S598" s="48"/>
      <c r="T598" s="49"/>
      <c r="U598" s="48"/>
      <c r="V598" s="49"/>
      <c r="W598" s="105"/>
      <c r="X598" s="106"/>
      <c r="Y598" s="85"/>
      <c r="Z598" s="84"/>
    </row>
    <row r="599" spans="2:29" s="81" customFormat="1" ht="13.5" customHeight="1" x14ac:dyDescent="0.25">
      <c r="B599" s="54" t="s">
        <v>89</v>
      </c>
      <c r="C599" s="55"/>
      <c r="D599" s="56"/>
      <c r="E599" s="53">
        <v>6.890207715133533</v>
      </c>
      <c r="F599" s="43"/>
      <c r="G599" s="53">
        <v>5.875</v>
      </c>
      <c r="H599" s="43"/>
      <c r="I599" s="53">
        <v>3.615384615384615</v>
      </c>
      <c r="J599" s="43"/>
      <c r="K599" s="53">
        <v>3.5</v>
      </c>
      <c r="L599" s="43"/>
      <c r="M599" s="53">
        <v>4.9285714285714279</v>
      </c>
      <c r="N599" s="43"/>
      <c r="O599" s="53">
        <v>6</v>
      </c>
      <c r="P599" s="43"/>
      <c r="Q599" s="53">
        <v>6.8205128205128203</v>
      </c>
      <c r="R599" s="43"/>
      <c r="S599" s="53">
        <v>5.0952380952380967</v>
      </c>
      <c r="T599" s="43"/>
      <c r="U599" s="53">
        <v>8.7548387096774203</v>
      </c>
      <c r="V599" s="43"/>
      <c r="W599" s="108"/>
      <c r="X599" s="109"/>
      <c r="Y599" s="98"/>
      <c r="Z599" s="99"/>
      <c r="AA599" s="111"/>
      <c r="AB599" s="111"/>
      <c r="AC599" s="111"/>
    </row>
    <row r="600" spans="2:29" ht="13.5" customHeight="1" x14ac:dyDescent="0.25">
      <c r="B600" s="54" t="s">
        <v>90</v>
      </c>
      <c r="C600" s="55"/>
      <c r="D600" s="56"/>
      <c r="E600" s="53">
        <f>E594/E599</f>
        <v>1277.403531438415</v>
      </c>
      <c r="F600" s="43"/>
      <c r="G600" s="53">
        <f>G594/G599</f>
        <v>3853.8085106382978</v>
      </c>
      <c r="H600" s="43"/>
      <c r="I600" s="53">
        <f>I594/I599</f>
        <v>3967.5957446808516</v>
      </c>
      <c r="J600" s="43"/>
      <c r="K600" s="53">
        <f>K594/K599</f>
        <v>1586.9090909090908</v>
      </c>
      <c r="L600" s="43"/>
      <c r="M600" s="53">
        <f>M594/M599</f>
        <v>2961.4202898550725</v>
      </c>
      <c r="N600" s="43"/>
      <c r="O600" s="53">
        <f>O594/O599</f>
        <v>2300.4057971014495</v>
      </c>
      <c r="P600" s="43"/>
      <c r="Q600" s="53">
        <f>Q594/Q599</f>
        <v>2076.2105263157896</v>
      </c>
      <c r="R600" s="43"/>
      <c r="S600" s="53">
        <f>S594/S599</f>
        <v>1399.1993769470405</v>
      </c>
      <c r="T600" s="43"/>
      <c r="U600" s="53">
        <f>U594/U599</f>
        <v>702.37582903463453</v>
      </c>
      <c r="V600" s="43"/>
    </row>
    <row r="601" spans="2:29" ht="13.5" customHeight="1" x14ac:dyDescent="0.25">
      <c r="B601" s="54" t="s">
        <v>91</v>
      </c>
      <c r="C601" s="55"/>
      <c r="D601" s="56"/>
      <c r="E601" s="53">
        <f>E595/E599</f>
        <v>1247.9797588285946</v>
      </c>
      <c r="F601" s="43"/>
      <c r="G601" s="53">
        <f>G595/G599</f>
        <v>3892.4893617021276</v>
      </c>
      <c r="H601" s="43"/>
      <c r="I601" s="53">
        <f>I595/I599</f>
        <v>3663.5957446808516</v>
      </c>
      <c r="J601" s="43"/>
      <c r="K601" s="53">
        <f>K595/K599</f>
        <v>1544.8571428571427</v>
      </c>
      <c r="L601" s="43"/>
      <c r="M601" s="53">
        <f>M595/M599</f>
        <v>3085.4782608695655</v>
      </c>
      <c r="N601" s="43"/>
      <c r="O601" s="53">
        <f>O595/O599</f>
        <v>2230.2826086956525</v>
      </c>
      <c r="P601" s="43"/>
      <c r="Q601" s="53">
        <f>Q595/Q599</f>
        <v>2176.4812030075186</v>
      </c>
      <c r="R601" s="43"/>
      <c r="S601" s="53">
        <f>S595/S599</f>
        <v>1195.9906542056069</v>
      </c>
      <c r="T601" s="43"/>
      <c r="U601" s="53">
        <f>U595/U599</f>
        <v>692.84082535003665</v>
      </c>
      <c r="V601" s="43"/>
    </row>
    <row r="602" spans="2:29" ht="13.5" customHeight="1" x14ac:dyDescent="0.25">
      <c r="B602" s="54" t="s">
        <v>36</v>
      </c>
      <c r="C602" s="55"/>
      <c r="D602" s="56"/>
      <c r="E602" s="53">
        <v>5.6430293159609128</v>
      </c>
      <c r="F602" s="43"/>
      <c r="G602" s="53">
        <v>5.9624999999999986</v>
      </c>
      <c r="H602" s="43"/>
      <c r="I602" s="53">
        <v>3.9390909090909094</v>
      </c>
      <c r="J602" s="43"/>
      <c r="K602" s="53">
        <v>4.568888888888889</v>
      </c>
      <c r="L602" s="43"/>
      <c r="M602" s="53">
        <v>5.4692307692307693</v>
      </c>
      <c r="N602" s="43"/>
      <c r="O602" s="53">
        <v>5.0454999999999997</v>
      </c>
      <c r="P602" s="43"/>
      <c r="Q602" s="53">
        <v>7.3394594594594604</v>
      </c>
      <c r="R602" s="43"/>
      <c r="S602" s="53">
        <v>4.4810526315789456</v>
      </c>
      <c r="T602" s="43"/>
      <c r="U602" s="53">
        <v>6.0150349650349657</v>
      </c>
      <c r="V602" s="43"/>
    </row>
    <row r="603" spans="2:29" ht="13.5" customHeight="1" x14ac:dyDescent="0.25">
      <c r="B603" s="54" t="s">
        <v>37</v>
      </c>
      <c r="C603" s="55"/>
      <c r="D603" s="56"/>
      <c r="E603" s="53">
        <f>E585/E602</f>
        <v>1079.4526216775896</v>
      </c>
      <c r="F603" s="43"/>
      <c r="G603" s="53">
        <f>G585/G602</f>
        <v>2859.3501048218036</v>
      </c>
      <c r="H603" s="43"/>
      <c r="I603" s="53">
        <f>I585/I602</f>
        <v>2738.9373147046808</v>
      </c>
      <c r="J603" s="43"/>
      <c r="K603" s="53">
        <f>K585/K602</f>
        <v>706.69658648744246</v>
      </c>
      <c r="L603" s="43"/>
      <c r="M603" s="53">
        <f>M585/M602</f>
        <v>2208.7854128993367</v>
      </c>
      <c r="N603" s="43"/>
      <c r="O603" s="53">
        <f>O585/O602</f>
        <v>1730.2029789782548</v>
      </c>
      <c r="P603" s="43"/>
      <c r="Q603" s="53">
        <f>Q585/Q602</f>
        <v>1432.6423588686066</v>
      </c>
      <c r="R603" s="43"/>
      <c r="S603" s="53">
        <f>S585/S602</f>
        <v>996.08115111991106</v>
      </c>
      <c r="T603" s="43"/>
      <c r="U603" s="53">
        <f>U585/U602</f>
        <v>690.66501154149773</v>
      </c>
      <c r="V603" s="43"/>
    </row>
    <row r="604" spans="2:29" s="81" customFormat="1" ht="13.5" customHeight="1" x14ac:dyDescent="0.25">
      <c r="B604" s="100" t="s">
        <v>38</v>
      </c>
      <c r="C604" s="101"/>
      <c r="D604" s="47"/>
      <c r="E604" s="102"/>
      <c r="F604" s="103"/>
      <c r="G604" s="102"/>
      <c r="H604" s="103"/>
      <c r="I604" s="102"/>
      <c r="J604" s="103"/>
      <c r="K604" s="102"/>
      <c r="L604" s="103"/>
      <c r="M604" s="102"/>
      <c r="N604" s="103"/>
      <c r="O604" s="102"/>
      <c r="P604" s="84"/>
      <c r="Q604" s="85"/>
      <c r="R604" s="84"/>
      <c r="S604" s="85"/>
      <c r="T604" s="84"/>
      <c r="U604" s="85"/>
      <c r="V604" s="84"/>
      <c r="W604" s="85"/>
      <c r="X604" s="84"/>
      <c r="Y604" s="85"/>
      <c r="Z604" s="84"/>
    </row>
    <row r="605" spans="2:29" ht="13.5" customHeight="1" x14ac:dyDescent="0.25"/>
    <row r="606" spans="2:29" s="81" customFormat="1" ht="13.5" customHeight="1" x14ac:dyDescent="0.25">
      <c r="B606" s="76" t="s">
        <v>110</v>
      </c>
      <c r="C606" s="77"/>
      <c r="D606" s="78"/>
      <c r="E606" s="79"/>
      <c r="F606" s="80"/>
      <c r="G606" s="79"/>
      <c r="H606" s="80"/>
      <c r="I606" s="79"/>
      <c r="J606" s="80"/>
      <c r="K606" s="79"/>
      <c r="M606" s="79"/>
      <c r="N606" s="80"/>
      <c r="O606" s="79"/>
      <c r="P606" s="82"/>
      <c r="Q606" s="83"/>
      <c r="R606" s="84"/>
      <c r="S606" s="85"/>
      <c r="T606" s="84"/>
      <c r="U606" s="85"/>
      <c r="V606" s="84"/>
      <c r="W606" s="85"/>
      <c r="X606" s="84"/>
      <c r="Y606" s="85"/>
      <c r="Z606" s="84"/>
      <c r="AB606" s="86"/>
    </row>
    <row r="607" spans="2:29" ht="13.5" customHeight="1" x14ac:dyDescent="0.25">
      <c r="L607" s="21" t="s">
        <v>4</v>
      </c>
    </row>
    <row r="608" spans="2:29" s="81" customFormat="1" ht="13.5" customHeight="1" x14ac:dyDescent="0.25">
      <c r="B608" s="87"/>
      <c r="C608" s="88"/>
      <c r="D608" s="89"/>
      <c r="E608" s="153" t="s">
        <v>5</v>
      </c>
      <c r="F608" s="154"/>
      <c r="G608" s="153" t="s">
        <v>88</v>
      </c>
      <c r="H608" s="158"/>
      <c r="I608" s="153" t="s">
        <v>6</v>
      </c>
      <c r="J608" s="154"/>
      <c r="K608" s="153" t="s">
        <v>9</v>
      </c>
      <c r="L608" s="154"/>
      <c r="M608" s="130"/>
      <c r="N608" s="91"/>
      <c r="O608" s="157"/>
      <c r="P608" s="157"/>
      <c r="Q608" s="85"/>
      <c r="R608" s="84"/>
      <c r="S608" s="85"/>
      <c r="T608" s="84"/>
      <c r="U608" s="85"/>
      <c r="V608" s="84"/>
      <c r="W608" s="85"/>
      <c r="X608" s="84"/>
      <c r="Y608" s="90"/>
      <c r="Z608" s="91"/>
      <c r="AA608" s="116"/>
    </row>
    <row r="609" spans="2:27" s="81" customFormat="1" ht="13.5" customHeight="1" x14ac:dyDescent="0.25">
      <c r="B609" s="92"/>
      <c r="C609" s="93"/>
      <c r="D609" s="94"/>
      <c r="E609" s="155"/>
      <c r="F609" s="156"/>
      <c r="G609" s="155"/>
      <c r="H609" s="156"/>
      <c r="I609" s="155"/>
      <c r="J609" s="156"/>
      <c r="K609" s="155"/>
      <c r="L609" s="156"/>
      <c r="M609" s="130"/>
      <c r="N609" s="91"/>
      <c r="O609" s="157"/>
      <c r="P609" s="157"/>
      <c r="Q609" s="85"/>
      <c r="R609" s="84"/>
      <c r="S609" s="85"/>
      <c r="T609" s="84"/>
      <c r="U609" s="85"/>
      <c r="V609" s="84"/>
      <c r="W609" s="85"/>
      <c r="X609" s="84"/>
      <c r="Y609" s="90"/>
      <c r="Z609" s="91"/>
      <c r="AA609" s="116"/>
    </row>
    <row r="610" spans="2:27" s="81" customFormat="1" ht="13.5" customHeight="1" x14ac:dyDescent="0.25">
      <c r="B610" s="31" t="s">
        <v>48</v>
      </c>
      <c r="C610" s="145" t="s">
        <v>49</v>
      </c>
      <c r="D610" s="146"/>
      <c r="E610" s="32">
        <v>100898.30059523805</v>
      </c>
      <c r="F610" s="33">
        <f t="shared" ref="F610" si="2736">E610/E623</f>
        <v>0.86582435950969916</v>
      </c>
      <c r="G610" s="32">
        <v>104307.25</v>
      </c>
      <c r="H610" s="33">
        <f t="shared" ref="H610" si="2737">G610/G623</f>
        <v>0.84158368909557224</v>
      </c>
      <c r="I610" s="32">
        <v>101369.64417177915</v>
      </c>
      <c r="J610" s="33">
        <f t="shared" ref="J610" si="2738">I610/I623</f>
        <v>0.86652339679752577</v>
      </c>
      <c r="K610" s="125">
        <v>10433.5</v>
      </c>
      <c r="L610" s="126" t="s">
        <v>108</v>
      </c>
      <c r="M610" s="131"/>
      <c r="N610" s="132"/>
      <c r="O610" s="133"/>
      <c r="P610" s="132"/>
      <c r="Q610" s="85"/>
      <c r="R610" s="84"/>
      <c r="S610" s="85"/>
      <c r="T610" s="84"/>
      <c r="U610" s="85"/>
      <c r="V610" s="84"/>
      <c r="W610" s="85"/>
      <c r="X610" s="84"/>
      <c r="Y610" s="34"/>
      <c r="Z610" s="95"/>
      <c r="AA610" s="117"/>
    </row>
    <row r="611" spans="2:27" s="81" customFormat="1" ht="13.5" customHeight="1" x14ac:dyDescent="0.25">
      <c r="B611" s="36"/>
      <c r="C611" s="145" t="s">
        <v>50</v>
      </c>
      <c r="D611" s="146"/>
      <c r="E611" s="32">
        <v>11175.434523809532</v>
      </c>
      <c r="F611" s="33">
        <f t="shared" ref="F611" si="2739">E611/E623</f>
        <v>9.5898180462284516E-2</v>
      </c>
      <c r="G611" s="32">
        <v>16609.375</v>
      </c>
      <c r="H611" s="33">
        <f t="shared" ref="H611" si="2740">G611/G623</f>
        <v>0.13400965978943716</v>
      </c>
      <c r="I611" s="32">
        <v>11104.236196319018</v>
      </c>
      <c r="J611" s="33">
        <f t="shared" ref="J611" si="2741">I611/I623</f>
        <v>9.4920728451714703E-2</v>
      </c>
      <c r="K611" s="125">
        <v>1045</v>
      </c>
      <c r="L611" s="126" t="s">
        <v>108</v>
      </c>
      <c r="M611" s="131"/>
      <c r="N611" s="132"/>
      <c r="O611" s="133"/>
      <c r="P611" s="132"/>
      <c r="Q611" s="85"/>
      <c r="R611" s="84"/>
      <c r="S611" s="85"/>
      <c r="T611" s="84"/>
      <c r="U611" s="85"/>
      <c r="V611" s="84"/>
      <c r="W611" s="85"/>
      <c r="X611" s="84"/>
      <c r="Y611" s="34"/>
      <c r="Z611" s="95"/>
      <c r="AA611" s="117"/>
    </row>
    <row r="612" spans="2:27" s="81" customFormat="1" ht="13.5" customHeight="1" x14ac:dyDescent="0.25">
      <c r="B612" s="36"/>
      <c r="C612" s="145" t="s">
        <v>51</v>
      </c>
      <c r="D612" s="146"/>
      <c r="E612" s="32">
        <v>2042.3184523809537</v>
      </c>
      <c r="F612" s="33">
        <f t="shared" ref="F612" si="2742">E612/E623</f>
        <v>1.7525459353782562E-2</v>
      </c>
      <c r="G612" s="32">
        <v>2524.125</v>
      </c>
      <c r="H612" s="33">
        <f t="shared" ref="H612" si="2743">G612/G623</f>
        <v>2.036543413078536E-2</v>
      </c>
      <c r="I612" s="32">
        <v>2037.4509202453967</v>
      </c>
      <c r="J612" s="33">
        <f t="shared" ref="J612" si="2744">I612/I623</f>
        <v>1.7416445590235117E-2</v>
      </c>
      <c r="K612" s="125">
        <v>908.5</v>
      </c>
      <c r="L612" s="126" t="s">
        <v>108</v>
      </c>
      <c r="M612" s="131"/>
      <c r="N612" s="132"/>
      <c r="O612" s="133"/>
      <c r="P612" s="132"/>
      <c r="Q612" s="85"/>
      <c r="R612" s="84"/>
      <c r="S612" s="85"/>
      <c r="T612" s="84"/>
      <c r="U612" s="85"/>
      <c r="V612" s="84"/>
      <c r="W612" s="85"/>
      <c r="X612" s="84"/>
      <c r="Y612" s="34"/>
      <c r="Z612" s="95"/>
      <c r="AA612" s="117"/>
    </row>
    <row r="613" spans="2:27" s="81" customFormat="1" ht="13.5" customHeight="1" x14ac:dyDescent="0.25">
      <c r="B613" s="37"/>
      <c r="C613" s="145" t="s">
        <v>52</v>
      </c>
      <c r="D613" s="146"/>
      <c r="E613" s="32">
        <v>406.33333333333343</v>
      </c>
      <c r="F613" s="33">
        <f t="shared" ref="F613" si="2745">E613/E623</f>
        <v>3.4868109374022356E-3</v>
      </c>
      <c r="G613" s="32">
        <v>34.125</v>
      </c>
      <c r="H613" s="33">
        <f t="shared" ref="H613" si="2746">G613/G623</f>
        <v>2.7533122952034877E-4</v>
      </c>
      <c r="I613" s="32">
        <v>417.96012269938643</v>
      </c>
      <c r="J613" s="33">
        <f t="shared" ref="J613" si="2747">I613/I623</f>
        <v>3.5727877729712903E-3</v>
      </c>
      <c r="K613" s="125">
        <v>0</v>
      </c>
      <c r="L613" s="126" t="s">
        <v>108</v>
      </c>
      <c r="M613" s="131"/>
      <c r="N613" s="132"/>
      <c r="O613" s="133"/>
      <c r="P613" s="132"/>
      <c r="Q613" s="85"/>
      <c r="R613" s="84"/>
      <c r="S613" s="85"/>
      <c r="T613" s="84"/>
      <c r="U613" s="85"/>
      <c r="V613" s="84"/>
      <c r="W613" s="85"/>
      <c r="X613" s="84"/>
      <c r="Y613" s="34"/>
      <c r="Z613" s="95"/>
      <c r="AA613" s="117"/>
    </row>
    <row r="614" spans="2:27" s="81" customFormat="1" ht="13.5" customHeight="1" x14ac:dyDescent="0.25">
      <c r="B614" s="31" t="s">
        <v>53</v>
      </c>
      <c r="C614" s="145" t="s">
        <v>54</v>
      </c>
      <c r="D614" s="146"/>
      <c r="E614" s="32">
        <v>71189.089285714261</v>
      </c>
      <c r="F614" s="33">
        <f t="shared" ref="F614" si="2748">E614/E623</f>
        <v>0.61088489371238575</v>
      </c>
      <c r="G614" s="32">
        <v>68564.624999999985</v>
      </c>
      <c r="H614" s="33">
        <f t="shared" ref="H614" si="2749">G614/G623</f>
        <v>0.55320095246451695</v>
      </c>
      <c r="I614" s="32">
        <v>71637.914110429498</v>
      </c>
      <c r="J614" s="33">
        <f t="shared" ref="J614" si="2750">I614/I623</f>
        <v>0.61237196975128017</v>
      </c>
      <c r="K614" s="125">
        <v>8528.5</v>
      </c>
      <c r="L614" s="126" t="s">
        <v>108</v>
      </c>
      <c r="M614" s="131"/>
      <c r="N614" s="132"/>
      <c r="O614" s="133"/>
      <c r="P614" s="132"/>
      <c r="Q614" s="85"/>
      <c r="R614" s="84"/>
      <c r="S614" s="85"/>
      <c r="T614" s="84"/>
      <c r="U614" s="85"/>
      <c r="V614" s="84"/>
      <c r="W614" s="85"/>
      <c r="X614" s="84"/>
      <c r="Y614" s="34"/>
      <c r="Z614" s="95"/>
      <c r="AA614" s="117"/>
    </row>
    <row r="615" spans="2:27" s="81" customFormat="1" ht="13.5" customHeight="1" x14ac:dyDescent="0.25">
      <c r="B615" s="36"/>
      <c r="C615" s="145" t="s">
        <v>17</v>
      </c>
      <c r="D615" s="146"/>
      <c r="E615" s="32">
        <v>7611.9494047619064</v>
      </c>
      <c r="F615" s="33">
        <f t="shared" ref="F615" si="2751">E615/E623</f>
        <v>6.5319348087308229E-2</v>
      </c>
      <c r="G615" s="32">
        <v>977</v>
      </c>
      <c r="H615" s="33">
        <f t="shared" ref="H615" si="2752">G615/G623</f>
        <v>7.8827431865606083E-3</v>
      </c>
      <c r="I615" s="32">
        <v>7818.2760736196315</v>
      </c>
      <c r="J615" s="33">
        <f t="shared" ref="J615" si="2753">I615/I623</f>
        <v>6.6831833097227705E-2</v>
      </c>
      <c r="K615" s="125">
        <v>520.5</v>
      </c>
      <c r="L615" s="126" t="s">
        <v>108</v>
      </c>
      <c r="M615" s="131"/>
      <c r="N615" s="132"/>
      <c r="O615" s="133"/>
      <c r="P615" s="132"/>
      <c r="Q615" s="85"/>
      <c r="R615" s="84"/>
      <c r="S615" s="85"/>
      <c r="T615" s="84"/>
      <c r="U615" s="85"/>
      <c r="V615" s="84"/>
      <c r="W615" s="85"/>
      <c r="X615" s="84"/>
      <c r="Y615" s="34"/>
      <c r="Z615" s="95"/>
      <c r="AA615" s="117"/>
    </row>
    <row r="616" spans="2:27" s="81" customFormat="1" ht="13.5" customHeight="1" x14ac:dyDescent="0.25">
      <c r="B616" s="36"/>
      <c r="C616" s="145" t="s">
        <v>55</v>
      </c>
      <c r="D616" s="146"/>
      <c r="E616" s="38">
        <v>-4053.8749999999973</v>
      </c>
      <c r="F616" s="33">
        <f t="shared" ref="F616" si="2754">E616/E623</f>
        <v>-3.4786945911882215E-2</v>
      </c>
      <c r="G616" s="38">
        <v>-43.5</v>
      </c>
      <c r="H616" s="33">
        <f t="shared" ref="H616" si="2755">G616/G623</f>
        <v>-3.5097167719077427E-4</v>
      </c>
      <c r="I616" s="38">
        <v>-4173.4846625766813</v>
      </c>
      <c r="J616" s="33">
        <f t="shared" ref="J616" si="2756">I616/I623</f>
        <v>-3.5675592391051496E-2</v>
      </c>
      <c r="K616" s="127">
        <v>-599</v>
      </c>
      <c r="L616" s="126" t="s">
        <v>108</v>
      </c>
      <c r="M616" s="131"/>
      <c r="N616" s="132"/>
      <c r="O616" s="133"/>
      <c r="P616" s="132"/>
      <c r="Q616" s="85"/>
      <c r="R616" s="84"/>
      <c r="S616" s="85"/>
      <c r="T616" s="84"/>
      <c r="U616" s="85"/>
      <c r="V616" s="84"/>
      <c r="W616" s="85"/>
      <c r="X616" s="84"/>
      <c r="Y616" s="34"/>
      <c r="Z616" s="95"/>
      <c r="AA616" s="117"/>
    </row>
    <row r="617" spans="2:27" s="81" customFormat="1" ht="13.5" customHeight="1" x14ac:dyDescent="0.25">
      <c r="B617" s="36"/>
      <c r="C617" s="145" t="s">
        <v>56</v>
      </c>
      <c r="D617" s="146"/>
      <c r="E617" s="39">
        <v>7347.2470238095229</v>
      </c>
      <c r="F617" s="33">
        <f t="shared" ref="F617" si="2757">E617/E623</f>
        <v>6.3047894870586693E-2</v>
      </c>
      <c r="G617" s="39">
        <v>8284.875</v>
      </c>
      <c r="H617" s="33">
        <f t="shared" ref="H617" si="2758">G617/G623</f>
        <v>6.6844976415308413E-2</v>
      </c>
      <c r="I617" s="39">
        <v>7365.242331288342</v>
      </c>
      <c r="J617" s="33">
        <f t="shared" ref="J617" si="2759">I617/I623</f>
        <v>6.2959230598953461E-2</v>
      </c>
      <c r="K617" s="128">
        <v>663.5</v>
      </c>
      <c r="L617" s="126" t="s">
        <v>108</v>
      </c>
      <c r="M617" s="131"/>
      <c r="N617" s="132"/>
      <c r="O617" s="133"/>
      <c r="P617" s="132"/>
      <c r="Q617" s="85"/>
      <c r="R617" s="84"/>
      <c r="S617" s="85"/>
      <c r="T617" s="84"/>
      <c r="U617" s="85"/>
      <c r="V617" s="84"/>
      <c r="W617" s="85"/>
      <c r="X617" s="84"/>
      <c r="Y617" s="34"/>
      <c r="Z617" s="96"/>
      <c r="AA617" s="117"/>
    </row>
    <row r="618" spans="2:27" s="81" customFormat="1" ht="13.5" customHeight="1" x14ac:dyDescent="0.25">
      <c r="B618" s="37"/>
      <c r="C618" s="145" t="s">
        <v>57</v>
      </c>
      <c r="D618" s="146"/>
      <c r="E618" s="39">
        <v>26294.223214285703</v>
      </c>
      <c r="F618" s="33">
        <f t="shared" ref="F618" si="2760">E618/E623</f>
        <v>0.22563490999360244</v>
      </c>
      <c r="G618" s="39">
        <v>26646.874999999996</v>
      </c>
      <c r="H618" s="33">
        <f t="shared" ref="H618" si="2761">G618/G623</f>
        <v>0.21499536576190603</v>
      </c>
      <c r="I618" s="39">
        <v>26432.472392638057</v>
      </c>
      <c r="J618" s="33">
        <f t="shared" ref="J618" si="2762">I618/I623</f>
        <v>0.22594886221177071</v>
      </c>
      <c r="K618" s="128">
        <v>2349</v>
      </c>
      <c r="L618" s="126" t="s">
        <v>108</v>
      </c>
      <c r="M618" s="131"/>
      <c r="N618" s="132"/>
      <c r="O618" s="133"/>
      <c r="P618" s="132"/>
      <c r="Q618" s="85"/>
      <c r="R618" s="84"/>
      <c r="S618" s="85"/>
      <c r="T618" s="84"/>
      <c r="U618" s="85"/>
      <c r="V618" s="84"/>
      <c r="W618" s="85"/>
      <c r="X618" s="84"/>
      <c r="Y618" s="34"/>
      <c r="Z618" s="96"/>
      <c r="AA618" s="117"/>
    </row>
    <row r="619" spans="2:27" s="81" customFormat="1" ht="13.5" customHeight="1" x14ac:dyDescent="0.25">
      <c r="B619" s="31" t="s">
        <v>58</v>
      </c>
      <c r="C619" s="145" t="s">
        <v>59</v>
      </c>
      <c r="D619" s="146"/>
      <c r="E619" s="39">
        <v>17.78273809523807</v>
      </c>
      <c r="F619" s="33">
        <f t="shared" ref="F619" si="2763">E619/E623</f>
        <v>1.5259650292231866E-4</v>
      </c>
      <c r="G619" s="39">
        <v>0</v>
      </c>
      <c r="H619" s="33">
        <f t="shared" ref="H619" si="2764">G619/G623</f>
        <v>0</v>
      </c>
      <c r="I619" s="39">
        <v>18.328220858895683</v>
      </c>
      <c r="J619" s="33">
        <f t="shared" ref="J619" si="2765">I619/I623</f>
        <v>1.5667246665079034E-4</v>
      </c>
      <c r="K619" s="128">
        <v>0</v>
      </c>
      <c r="L619" s="126" t="s">
        <v>108</v>
      </c>
      <c r="M619" s="131"/>
      <c r="N619" s="132"/>
      <c r="O619" s="133"/>
      <c r="P619" s="132"/>
      <c r="Q619" s="85"/>
      <c r="R619" s="84"/>
      <c r="S619" s="85"/>
      <c r="T619" s="84"/>
      <c r="U619" s="85"/>
      <c r="V619" s="84"/>
      <c r="W619" s="85"/>
      <c r="X619" s="84"/>
      <c r="Y619" s="34"/>
      <c r="Z619" s="96"/>
      <c r="AA619" s="117"/>
    </row>
    <row r="620" spans="2:27" s="81" customFormat="1" ht="13.5" customHeight="1" x14ac:dyDescent="0.25">
      <c r="B620" s="41" t="s">
        <v>60</v>
      </c>
      <c r="C620" s="145" t="s">
        <v>24</v>
      </c>
      <c r="D620" s="146"/>
      <c r="E620" s="39">
        <v>115.37202380952382</v>
      </c>
      <c r="F620" s="33">
        <f t="shared" ref="F620" si="2766">E620/E623</f>
        <v>9.9002567962906988E-4</v>
      </c>
      <c r="G620" s="39">
        <v>1.75</v>
      </c>
      <c r="H620" s="33">
        <f t="shared" ref="H620" si="2767">G620/G623</f>
        <v>1.4119550231812759E-5</v>
      </c>
      <c r="I620" s="39">
        <v>118.8588957055215</v>
      </c>
      <c r="J620" s="33">
        <f t="shared" ref="J620" si="2768">I620/I623</f>
        <v>1.0160242238970432E-3</v>
      </c>
      <c r="K620" s="128">
        <v>1.5</v>
      </c>
      <c r="L620" s="126" t="s">
        <v>108</v>
      </c>
      <c r="M620" s="131"/>
      <c r="N620" s="132"/>
      <c r="O620" s="133"/>
      <c r="P620" s="132"/>
      <c r="Q620" s="85"/>
      <c r="R620" s="84"/>
      <c r="S620" s="85"/>
      <c r="T620" s="84"/>
      <c r="U620" s="85"/>
      <c r="V620" s="84"/>
      <c r="W620" s="85"/>
      <c r="X620" s="84"/>
      <c r="Y620" s="34"/>
      <c r="Z620" s="96"/>
      <c r="AA620" s="117"/>
    </row>
    <row r="621" spans="2:27" s="81" customFormat="1" ht="13.5" customHeight="1" x14ac:dyDescent="0.25">
      <c r="B621" s="31" t="s">
        <v>61</v>
      </c>
      <c r="C621" s="145" t="s">
        <v>62</v>
      </c>
      <c r="D621" s="146"/>
      <c r="E621" s="39">
        <v>1994.2053571428569</v>
      </c>
      <c r="F621" s="33">
        <f t="shared" ref="F621" si="2769">E621/E623</f>
        <v>1.7112593233909377E-2</v>
      </c>
      <c r="G621" s="39">
        <v>466.74999999999989</v>
      </c>
      <c r="H621" s="33">
        <f t="shared" ref="H621" si="2770">G621/G623</f>
        <v>3.7658857546849162E-3</v>
      </c>
      <c r="I621" s="39">
        <v>2036.6932515337419</v>
      </c>
      <c r="J621" s="33">
        <f t="shared" ref="J621" si="2771">I621/I623</f>
        <v>1.7409968920902453E-2</v>
      </c>
      <c r="K621" s="128">
        <v>1178.5</v>
      </c>
      <c r="L621" s="126" t="s">
        <v>108</v>
      </c>
      <c r="M621" s="131"/>
      <c r="N621" s="132"/>
      <c r="O621" s="133"/>
      <c r="P621" s="132"/>
      <c r="Q621" s="85"/>
      <c r="R621" s="84"/>
      <c r="S621" s="85"/>
      <c r="T621" s="84"/>
      <c r="U621" s="85"/>
      <c r="V621" s="84"/>
      <c r="W621" s="85"/>
      <c r="X621" s="84"/>
      <c r="Y621" s="34"/>
      <c r="Z621" s="96"/>
      <c r="AA621" s="117"/>
    </row>
    <row r="622" spans="2:27" s="81" customFormat="1" ht="13.5" customHeight="1" x14ac:dyDescent="0.25">
      <c r="B622" s="41" t="s">
        <v>63</v>
      </c>
      <c r="C622" s="145" t="s">
        <v>64</v>
      </c>
      <c r="D622" s="146"/>
      <c r="E622" s="39">
        <v>4916.4374999999973</v>
      </c>
      <c r="F622" s="33">
        <f t="shared" ref="F622" si="2772">E622/E623</f>
        <v>4.2188731865597594E-2</v>
      </c>
      <c r="G622" s="39">
        <v>5364.375</v>
      </c>
      <c r="H622" s="33">
        <f t="shared" ref="H622" si="2773">G622/G623</f>
        <v>4.3281464157017467E-2</v>
      </c>
      <c r="I622" s="39">
        <v>4935.6073619631861</v>
      </c>
      <c r="J622" s="33">
        <f t="shared" ref="J622" si="2774">I622/I623</f>
        <v>4.2190335099724682E-2</v>
      </c>
      <c r="K622" s="128">
        <v>0</v>
      </c>
      <c r="L622" s="126" t="s">
        <v>108</v>
      </c>
      <c r="M622" s="131"/>
      <c r="N622" s="132"/>
      <c r="O622" s="133"/>
      <c r="P622" s="132"/>
      <c r="Q622" s="85"/>
      <c r="R622" s="84"/>
      <c r="S622" s="85"/>
      <c r="T622" s="84"/>
      <c r="U622" s="85"/>
      <c r="V622" s="84"/>
      <c r="W622" s="85"/>
      <c r="X622" s="84"/>
      <c r="Y622" s="34"/>
      <c r="Z622" s="96"/>
      <c r="AA622" s="117"/>
    </row>
    <row r="623" spans="2:27" s="81" customFormat="1" ht="13.5" customHeight="1" x14ac:dyDescent="0.25">
      <c r="B623" s="147" t="s">
        <v>65</v>
      </c>
      <c r="C623" s="148"/>
      <c r="D623" s="149"/>
      <c r="E623" s="42">
        <f t="shared" ref="E623" si="2775">SUM(E610:E613,E619,E621)</f>
        <v>116534.37499999994</v>
      </c>
      <c r="F623" s="33">
        <f t="shared" ref="F623" si="2776">E623/E623</f>
        <v>1</v>
      </c>
      <c r="G623" s="42">
        <f t="shared" ref="G623" si="2777">SUM(G610:G613,G619,G621)</f>
        <v>123941.625</v>
      </c>
      <c r="H623" s="33">
        <f t="shared" ref="H623" si="2778">G623/G623</f>
        <v>1</v>
      </c>
      <c r="I623" s="42">
        <f t="shared" ref="I623" si="2779">SUM(I610:I613,I619,I621)</f>
        <v>116984.31288343557</v>
      </c>
      <c r="J623" s="33">
        <f t="shared" ref="J623" si="2780">I623/I623</f>
        <v>1</v>
      </c>
      <c r="K623" s="129" t="s">
        <v>108</v>
      </c>
      <c r="L623" s="126" t="s">
        <v>108</v>
      </c>
      <c r="M623" s="134"/>
      <c r="N623" s="132"/>
      <c r="O623" s="135"/>
      <c r="P623" s="132"/>
      <c r="Q623" s="85"/>
      <c r="R623" s="84"/>
      <c r="S623" s="85"/>
      <c r="T623" s="84"/>
      <c r="U623" s="85"/>
      <c r="V623" s="84"/>
      <c r="W623" s="85"/>
      <c r="X623" s="84"/>
      <c r="Y623" s="34"/>
      <c r="Z623" s="95"/>
      <c r="AA623" s="117"/>
    </row>
    <row r="624" spans="2:27" s="81" customFormat="1" ht="13.5" customHeight="1" x14ac:dyDescent="0.25">
      <c r="B624" s="147" t="s">
        <v>66</v>
      </c>
      <c r="C624" s="148"/>
      <c r="D624" s="149"/>
      <c r="E624" s="42">
        <f t="shared" ref="E624" si="2781">SUM(E614:E618,E620,E622)</f>
        <v>113420.44345238092</v>
      </c>
      <c r="F624" s="33">
        <f t="shared" ref="F624" si="2782">E624/E623</f>
        <v>0.97327885829722749</v>
      </c>
      <c r="G624" s="42">
        <f t="shared" ref="G624" si="2783">SUM(G614:G618,G620,G622)</f>
        <v>109795.99999999999</v>
      </c>
      <c r="H624" s="33">
        <f t="shared" ref="H624" si="2784">G624/G623</f>
        <v>0.88586864985835057</v>
      </c>
      <c r="I624" s="42">
        <f t="shared" ref="I624" si="2785">SUM(I614:I618,I620,I622)</f>
        <v>114134.88650306757</v>
      </c>
      <c r="J624" s="33">
        <f t="shared" ref="J624" si="2786">I624/I623</f>
        <v>0.97564266259180232</v>
      </c>
      <c r="K624" s="129" t="s">
        <v>108</v>
      </c>
      <c r="L624" s="126" t="s">
        <v>108</v>
      </c>
      <c r="M624" s="134"/>
      <c r="N624" s="132"/>
      <c r="O624" s="135"/>
      <c r="P624" s="132"/>
      <c r="Q624" s="85"/>
      <c r="R624" s="84"/>
      <c r="S624" s="85"/>
      <c r="T624" s="84"/>
      <c r="U624" s="85"/>
      <c r="V624" s="84"/>
      <c r="W624" s="85"/>
      <c r="X624" s="84"/>
      <c r="Y624" s="34"/>
      <c r="Z624" s="95"/>
      <c r="AA624" s="117"/>
    </row>
    <row r="625" spans="2:39" s="81" customFormat="1" ht="13.5" customHeight="1" x14ac:dyDescent="0.25">
      <c r="B625" s="147" t="s">
        <v>67</v>
      </c>
      <c r="C625" s="148"/>
      <c r="D625" s="149"/>
      <c r="E625" s="42">
        <f t="shared" ref="E625" si="2787">E623-E624</f>
        <v>3113.9315476190241</v>
      </c>
      <c r="F625" s="33">
        <f t="shared" ref="F625" si="2788">E625/E623</f>
        <v>2.6721141702772469E-2</v>
      </c>
      <c r="G625" s="42">
        <f t="shared" ref="G625" si="2789">G623-G624</f>
        <v>14145.625000000015</v>
      </c>
      <c r="H625" s="33">
        <f t="shared" ref="H625" si="2790">G625/G623</f>
        <v>0.11413135014164946</v>
      </c>
      <c r="I625" s="42">
        <f t="shared" ref="I625" si="2791">I623-I624</f>
        <v>2849.4263803680078</v>
      </c>
      <c r="J625" s="33">
        <f t="shared" ref="J625" si="2792">I625/I623</f>
        <v>2.4357337408197687E-2</v>
      </c>
      <c r="K625" s="129" t="s">
        <v>108</v>
      </c>
      <c r="L625" s="126" t="s">
        <v>108</v>
      </c>
      <c r="M625" s="134"/>
      <c r="N625" s="132"/>
      <c r="O625" s="135"/>
      <c r="P625" s="132"/>
      <c r="Q625" s="85"/>
      <c r="R625" s="84"/>
      <c r="S625" s="85"/>
      <c r="T625" s="84"/>
      <c r="U625" s="85"/>
      <c r="V625" s="84"/>
      <c r="W625" s="85"/>
      <c r="X625" s="84"/>
      <c r="Y625" s="34"/>
      <c r="Z625" s="95"/>
      <c r="AA625" s="117"/>
    </row>
    <row r="626" spans="2:39" s="81" customFormat="1" ht="13.5" customHeight="1" x14ac:dyDescent="0.25">
      <c r="B626" s="147" t="s">
        <v>68</v>
      </c>
      <c r="C626" s="148"/>
      <c r="D626" s="149"/>
      <c r="E626" s="42">
        <v>336</v>
      </c>
      <c r="F626" s="43"/>
      <c r="G626" s="42">
        <v>8</v>
      </c>
      <c r="H626" s="43"/>
      <c r="I626" s="42">
        <v>326</v>
      </c>
      <c r="J626" s="43"/>
      <c r="K626" s="42">
        <v>2</v>
      </c>
      <c r="L626" s="43"/>
      <c r="M626" s="134"/>
      <c r="N626" s="136"/>
      <c r="O626" s="135"/>
      <c r="P626" s="136"/>
      <c r="Q626" s="85"/>
      <c r="R626" s="84"/>
      <c r="S626" s="85"/>
      <c r="T626" s="84"/>
      <c r="U626" s="85"/>
      <c r="V626" s="84"/>
      <c r="W626" s="85"/>
      <c r="X626" s="84"/>
      <c r="Y626" s="97"/>
      <c r="Z626" s="95"/>
      <c r="AA626" s="118"/>
    </row>
    <row r="627" spans="2:39" s="81" customFormat="1" ht="13.5" customHeight="1" x14ac:dyDescent="0.25">
      <c r="B627" s="45"/>
      <c r="C627" s="46"/>
      <c r="D627" s="47"/>
      <c r="E627" s="48"/>
      <c r="F627" s="49"/>
      <c r="G627" s="48"/>
      <c r="H627" s="49"/>
      <c r="I627" s="48"/>
      <c r="J627" s="49"/>
      <c r="K627" s="48"/>
      <c r="L627" s="49"/>
      <c r="M627" s="135"/>
      <c r="N627" s="136"/>
      <c r="O627" s="135"/>
      <c r="P627" s="136"/>
      <c r="Q627" s="85"/>
      <c r="R627" s="84"/>
      <c r="S627" s="85"/>
      <c r="T627" s="84"/>
      <c r="U627" s="85"/>
      <c r="V627" s="84"/>
      <c r="W627" s="85"/>
      <c r="X627" s="84"/>
      <c r="Y627" s="85"/>
      <c r="Z627" s="84"/>
    </row>
    <row r="628" spans="2:39" s="122" customFormat="1" ht="13.5" customHeight="1" x14ac:dyDescent="0.25">
      <c r="B628" s="54" t="s">
        <v>89</v>
      </c>
      <c r="C628" s="119"/>
      <c r="D628" s="120"/>
      <c r="E628" s="53">
        <v>51.446428571428548</v>
      </c>
      <c r="F628" s="43"/>
      <c r="G628" s="53">
        <v>64.75</v>
      </c>
      <c r="H628" s="43"/>
      <c r="I628" s="53">
        <v>51.190184049079754</v>
      </c>
      <c r="J628" s="43"/>
      <c r="K628" s="53">
        <v>40</v>
      </c>
      <c r="L628" s="43"/>
      <c r="M628" s="134"/>
      <c r="N628" s="136"/>
      <c r="O628" s="135"/>
      <c r="P628" s="136"/>
      <c r="Q628" s="98"/>
      <c r="R628" s="99"/>
      <c r="S628" s="98"/>
      <c r="T628" s="99"/>
      <c r="U628" s="98"/>
      <c r="V628" s="121"/>
      <c r="W628" s="98"/>
      <c r="X628" s="121"/>
      <c r="Y628" s="98"/>
      <c r="Z628" s="121"/>
    </row>
    <row r="629" spans="2:39" ht="13.5" customHeight="1" x14ac:dyDescent="0.25">
      <c r="B629" s="54" t="s">
        <v>90</v>
      </c>
      <c r="C629" s="55"/>
      <c r="D629" s="56"/>
      <c r="E629" s="53">
        <f>E623/E628</f>
        <v>2265.1596667823669</v>
      </c>
      <c r="F629" s="43"/>
      <c r="G629" s="53">
        <f>G623/G628</f>
        <v>1914.1563706563707</v>
      </c>
      <c r="H629" s="43"/>
      <c r="I629" s="53">
        <f>I623/I628</f>
        <v>2285.2879913710449</v>
      </c>
      <c r="J629" s="43"/>
      <c r="K629" s="53" t="s">
        <v>108</v>
      </c>
      <c r="L629" s="43"/>
      <c r="M629" s="123"/>
      <c r="N629" s="124"/>
    </row>
    <row r="630" spans="2:39" ht="13.5" customHeight="1" x14ac:dyDescent="0.25">
      <c r="B630" s="54" t="s">
        <v>91</v>
      </c>
      <c r="C630" s="55"/>
      <c r="D630" s="56"/>
      <c r="E630" s="53">
        <f>E624/E628</f>
        <v>2204.6320143468706</v>
      </c>
      <c r="F630" s="43"/>
      <c r="G630" s="53">
        <f>G624/G628</f>
        <v>1695.6911196911194</v>
      </c>
      <c r="H630" s="43"/>
      <c r="I630" s="53">
        <f>I624/I628</f>
        <v>2229.6244606903178</v>
      </c>
      <c r="J630" s="43"/>
      <c r="K630" s="53" t="s">
        <v>108</v>
      </c>
      <c r="L630" s="43"/>
      <c r="M630" s="123"/>
      <c r="N630" s="124"/>
    </row>
    <row r="631" spans="2:39" ht="13.5" customHeight="1" x14ac:dyDescent="0.25">
      <c r="B631" s="54" t="s">
        <v>36</v>
      </c>
      <c r="C631" s="55"/>
      <c r="D631" s="56"/>
      <c r="E631" s="53">
        <v>17.844233128834354</v>
      </c>
      <c r="F631" s="43"/>
      <c r="G631" s="53">
        <v>19.5</v>
      </c>
      <c r="H631" s="43"/>
      <c r="I631" s="53">
        <v>17.848958990536275</v>
      </c>
      <c r="J631" s="43"/>
      <c r="K631" s="53">
        <v>11.3</v>
      </c>
      <c r="L631" s="43"/>
      <c r="M631" s="123"/>
      <c r="N631" s="124"/>
    </row>
    <row r="632" spans="2:39" ht="13.5" customHeight="1" x14ac:dyDescent="0.25">
      <c r="B632" s="54" t="s">
        <v>37</v>
      </c>
      <c r="C632" s="55"/>
      <c r="D632" s="56"/>
      <c r="E632" s="53">
        <f>E614/E631</f>
        <v>3989.4731688233987</v>
      </c>
      <c r="F632" s="43"/>
      <c r="G632" s="53">
        <f>G614/G631</f>
        <v>3516.1346153846148</v>
      </c>
      <c r="H632" s="43"/>
      <c r="I632" s="53">
        <f>I614/I631</f>
        <v>4013.5625919927738</v>
      </c>
      <c r="J632" s="43"/>
      <c r="K632" s="53" t="s">
        <v>108</v>
      </c>
      <c r="L632" s="43"/>
      <c r="M632" s="123"/>
      <c r="N632" s="124"/>
    </row>
    <row r="633" spans="2:39" s="81" customFormat="1" ht="13.5" customHeight="1" x14ac:dyDescent="0.25">
      <c r="B633" s="100" t="s">
        <v>38</v>
      </c>
      <c r="C633" s="101"/>
      <c r="D633" s="47"/>
      <c r="E633" s="102"/>
      <c r="F633" s="103"/>
      <c r="G633" s="102"/>
      <c r="H633" s="103"/>
      <c r="I633" s="102"/>
      <c r="J633" s="103"/>
      <c r="K633" s="102"/>
      <c r="L633" s="103"/>
      <c r="M633" s="102"/>
      <c r="N633" s="103"/>
      <c r="O633" s="102"/>
      <c r="P633" s="103"/>
      <c r="Q633" s="102"/>
      <c r="R633" s="103"/>
      <c r="S633" s="102"/>
      <c r="T633" s="103"/>
      <c r="U633" s="102"/>
      <c r="V633" s="103"/>
      <c r="W633" s="102"/>
      <c r="X633" s="103"/>
      <c r="Y633" s="85"/>
      <c r="Z633" s="84"/>
    </row>
    <row r="634" spans="2:39" s="81" customFormat="1" ht="13.5" customHeight="1" x14ac:dyDescent="0.25">
      <c r="B634" s="104"/>
      <c r="C634" s="77"/>
      <c r="D634" s="78"/>
      <c r="E634" s="79"/>
      <c r="F634" s="80"/>
      <c r="G634" s="79"/>
      <c r="H634" s="80"/>
      <c r="I634" s="79"/>
      <c r="J634" s="80"/>
      <c r="K634" s="79"/>
      <c r="L634" s="80"/>
      <c r="M634" s="79"/>
      <c r="N634" s="80"/>
      <c r="O634" s="79"/>
      <c r="P634" s="82"/>
      <c r="Q634" s="79"/>
      <c r="R634" s="84"/>
      <c r="S634" s="85"/>
      <c r="T634" s="84"/>
      <c r="U634" s="85"/>
      <c r="V634" s="84"/>
      <c r="W634" s="85"/>
      <c r="X634" s="84"/>
      <c r="Y634" s="85"/>
      <c r="Z634" s="84"/>
      <c r="AM634" s="78"/>
    </row>
    <row r="635" spans="2:39" s="81" customFormat="1" ht="13.5" customHeight="1" x14ac:dyDescent="0.25">
      <c r="B635" s="76" t="s">
        <v>111</v>
      </c>
      <c r="C635" s="77"/>
      <c r="D635" s="78"/>
      <c r="E635" s="79"/>
      <c r="F635" s="80"/>
      <c r="G635" s="79"/>
      <c r="H635" s="80"/>
      <c r="I635" s="79"/>
      <c r="J635" s="80"/>
      <c r="K635" s="79"/>
      <c r="L635" s="80"/>
      <c r="M635" s="79"/>
      <c r="N635" s="80"/>
      <c r="O635" s="79"/>
      <c r="P635" s="82"/>
      <c r="Q635" s="79"/>
      <c r="R635" s="84"/>
      <c r="S635" s="85"/>
      <c r="T635" s="84"/>
      <c r="U635" s="85"/>
      <c r="V635" s="84"/>
      <c r="W635" s="85"/>
      <c r="X635" s="84"/>
      <c r="Y635" s="85"/>
      <c r="Z635" s="84"/>
      <c r="AM635" s="78"/>
    </row>
    <row r="636" spans="2:39" s="81" customFormat="1" ht="13.5" customHeight="1" x14ac:dyDescent="0.25">
      <c r="C636" s="77"/>
      <c r="D636" s="78"/>
      <c r="E636" s="79"/>
      <c r="F636" s="80"/>
      <c r="G636" s="79"/>
      <c r="H636" s="80"/>
      <c r="I636" s="79"/>
      <c r="J636" s="80"/>
      <c r="K636" s="79"/>
      <c r="L636" s="80"/>
      <c r="M636" s="79"/>
      <c r="N636" s="21" t="s">
        <v>4</v>
      </c>
      <c r="O636" s="79"/>
      <c r="P636" s="82"/>
      <c r="Q636" s="83"/>
      <c r="R636" s="84"/>
      <c r="S636" s="85"/>
      <c r="T636" s="84"/>
      <c r="U636" s="85"/>
      <c r="V636" s="84"/>
      <c r="W636" s="85"/>
      <c r="X636" s="84"/>
      <c r="Y636" s="85"/>
      <c r="Z636" s="84"/>
      <c r="AB636" s="86"/>
    </row>
    <row r="637" spans="2:39" s="81" customFormat="1" ht="13.5" customHeight="1" x14ac:dyDescent="0.25">
      <c r="B637" s="87"/>
      <c r="C637" s="88"/>
      <c r="D637" s="89"/>
      <c r="E637" s="153" t="s">
        <v>5</v>
      </c>
      <c r="F637" s="154"/>
      <c r="G637" s="150" t="s">
        <v>93</v>
      </c>
      <c r="H637" s="152"/>
      <c r="I637" s="152"/>
      <c r="J637" s="152"/>
      <c r="K637" s="152"/>
      <c r="L637" s="152"/>
      <c r="M637" s="152"/>
      <c r="N637" s="151"/>
      <c r="O637" s="85"/>
      <c r="P637" s="84"/>
      <c r="Q637" s="85"/>
      <c r="R637" s="84"/>
      <c r="S637" s="85"/>
      <c r="T637" s="84"/>
      <c r="U637" s="85"/>
      <c r="V637" s="84"/>
      <c r="W637" s="85"/>
      <c r="X637" s="84"/>
      <c r="Y637" s="85"/>
      <c r="Z637" s="84"/>
    </row>
    <row r="638" spans="2:39" s="81" customFormat="1" ht="23.25" customHeight="1" x14ac:dyDescent="0.25">
      <c r="B638" s="92"/>
      <c r="C638" s="93"/>
      <c r="D638" s="94"/>
      <c r="E638" s="155"/>
      <c r="F638" s="156"/>
      <c r="G638" s="150" t="s">
        <v>112</v>
      </c>
      <c r="H638" s="151"/>
      <c r="I638" s="150" t="s">
        <v>95</v>
      </c>
      <c r="J638" s="151"/>
      <c r="K638" s="150" t="s">
        <v>96</v>
      </c>
      <c r="L638" s="151"/>
      <c r="M638" s="150" t="s">
        <v>103</v>
      </c>
      <c r="N638" s="151"/>
      <c r="O638" s="85"/>
      <c r="P638" s="84"/>
      <c r="Q638" s="85"/>
      <c r="R638" s="84"/>
      <c r="S638" s="85"/>
      <c r="T638" s="84"/>
      <c r="U638" s="85"/>
      <c r="V638" s="84"/>
      <c r="W638" s="85"/>
      <c r="X638" s="84"/>
      <c r="Y638" s="85"/>
      <c r="Z638" s="84"/>
    </row>
    <row r="639" spans="2:39" s="81" customFormat="1" ht="13.5" customHeight="1" x14ac:dyDescent="0.25">
      <c r="B639" s="31" t="s">
        <v>48</v>
      </c>
      <c r="C639" s="145" t="s">
        <v>49</v>
      </c>
      <c r="D639" s="146"/>
      <c r="E639" s="32">
        <v>100898.30059523805</v>
      </c>
      <c r="F639" s="33">
        <f t="shared" ref="F639" si="2793">E639/E652</f>
        <v>0.86582435950969916</v>
      </c>
      <c r="G639" s="32">
        <v>83145.733812949635</v>
      </c>
      <c r="H639" s="33">
        <f t="shared" ref="H639" si="2794">G639/G652</f>
        <v>0.86347653909383981</v>
      </c>
      <c r="I639" s="32">
        <v>102725.71527777771</v>
      </c>
      <c r="J639" s="33">
        <f t="shared" ref="J639" si="2795">I639/I652</f>
        <v>0.87348157135833682</v>
      </c>
      <c r="K639" s="32">
        <v>122247.31578947365</v>
      </c>
      <c r="L639" s="33">
        <f t="shared" ref="L639" si="2796">K639/K652</f>
        <v>0.86475046686939872</v>
      </c>
      <c r="M639" s="32">
        <v>193778.06666666668</v>
      </c>
      <c r="N639" s="33">
        <f t="shared" ref="N639" si="2797">M639/M652</f>
        <v>0.83912569776277102</v>
      </c>
      <c r="O639" s="105"/>
      <c r="P639" s="106"/>
      <c r="Q639" s="105"/>
      <c r="R639" s="106"/>
      <c r="S639" s="105"/>
      <c r="T639" s="106"/>
      <c r="U639" s="105"/>
      <c r="V639" s="106"/>
      <c r="W639" s="105"/>
      <c r="X639" s="106"/>
      <c r="Y639" s="105"/>
      <c r="Z639" s="106"/>
      <c r="AA639" s="107"/>
      <c r="AB639" s="107"/>
      <c r="AC639" s="107"/>
      <c r="AD639" s="107"/>
      <c r="AE639" s="107"/>
      <c r="AF639" s="107"/>
      <c r="AG639" s="107"/>
      <c r="AH639" s="107"/>
    </row>
    <row r="640" spans="2:39" s="81" customFormat="1" ht="13.5" customHeight="1" x14ac:dyDescent="0.25">
      <c r="B640" s="36"/>
      <c r="C640" s="145" t="s">
        <v>50</v>
      </c>
      <c r="D640" s="146"/>
      <c r="E640" s="32">
        <v>11175.434523809532</v>
      </c>
      <c r="F640" s="33">
        <f t="shared" ref="F640" si="2798">E640/E652</f>
        <v>9.5898180462284516E-2</v>
      </c>
      <c r="G640" s="32">
        <v>7533.2661870503607</v>
      </c>
      <c r="H640" s="33">
        <f t="shared" ref="H640" si="2799">G640/G652</f>
        <v>7.8233702644329717E-2</v>
      </c>
      <c r="I640" s="32">
        <v>12061.930555555555</v>
      </c>
      <c r="J640" s="33">
        <f t="shared" ref="J640" si="2800">I640/I652</f>
        <v>0.1025631608092681</v>
      </c>
      <c r="K640" s="32">
        <v>12949.421052631578</v>
      </c>
      <c r="L640" s="33">
        <f t="shared" ref="L640" si="2801">K640/K652</f>
        <v>9.1601339699237838E-2</v>
      </c>
      <c r="M640" s="32">
        <v>31921.73333333333</v>
      </c>
      <c r="N640" s="33">
        <f t="shared" ref="N640" si="2802">M640/M652</f>
        <v>0.13823208796487685</v>
      </c>
      <c r="O640" s="105"/>
      <c r="P640" s="106"/>
      <c r="Q640" s="105"/>
      <c r="R640" s="106"/>
      <c r="S640" s="105"/>
      <c r="T640" s="106"/>
      <c r="U640" s="105"/>
      <c r="V640" s="106"/>
      <c r="W640" s="105"/>
      <c r="X640" s="106"/>
      <c r="Y640" s="105"/>
      <c r="Z640" s="106"/>
      <c r="AA640" s="107"/>
      <c r="AB640" s="107"/>
      <c r="AC640" s="107"/>
      <c r="AD640" s="107"/>
      <c r="AE640" s="107"/>
      <c r="AF640" s="107"/>
      <c r="AG640" s="107"/>
      <c r="AH640" s="107"/>
    </row>
    <row r="641" spans="2:34" s="81" customFormat="1" ht="13.5" customHeight="1" x14ac:dyDescent="0.25">
      <c r="B641" s="36"/>
      <c r="C641" s="145" t="s">
        <v>51</v>
      </c>
      <c r="D641" s="146"/>
      <c r="E641" s="32">
        <v>2042.3184523809537</v>
      </c>
      <c r="F641" s="33">
        <f t="shared" ref="F641" si="2803">E641/E652</f>
        <v>1.7525459353782562E-2</v>
      </c>
      <c r="G641" s="32">
        <v>1567.1726618705036</v>
      </c>
      <c r="H641" s="33">
        <f t="shared" ref="H641" si="2804">G641/G652</f>
        <v>1.6275240642877872E-2</v>
      </c>
      <c r="I641" s="32">
        <v>1693.354166666667</v>
      </c>
      <c r="J641" s="33">
        <f t="shared" ref="J641" si="2805">I641/I652</f>
        <v>1.4398669840035261E-2</v>
      </c>
      <c r="K641" s="32">
        <v>4611.2894736842109</v>
      </c>
      <c r="L641" s="33">
        <f t="shared" ref="L641" si="2806">K641/K652</f>
        <v>3.2619241571778763E-2</v>
      </c>
      <c r="M641" s="32">
        <v>3287.333333333333</v>
      </c>
      <c r="N641" s="33">
        <f t="shared" ref="N641" si="2807">M641/M652</f>
        <v>1.4235284336164028E-2</v>
      </c>
      <c r="O641" s="105"/>
      <c r="P641" s="106"/>
      <c r="Q641" s="105"/>
      <c r="R641" s="106"/>
      <c r="S641" s="105"/>
      <c r="T641" s="106"/>
      <c r="U641" s="105"/>
      <c r="V641" s="106"/>
      <c r="W641" s="105"/>
      <c r="X641" s="106"/>
      <c r="Y641" s="105"/>
      <c r="Z641" s="106"/>
      <c r="AA641" s="107"/>
      <c r="AB641" s="107"/>
      <c r="AC641" s="107"/>
      <c r="AD641" s="107"/>
      <c r="AE641" s="107"/>
      <c r="AF641" s="107"/>
      <c r="AG641" s="107"/>
      <c r="AH641" s="107"/>
    </row>
    <row r="642" spans="2:34" s="81" customFormat="1" ht="13.5" customHeight="1" x14ac:dyDescent="0.25">
      <c r="B642" s="37"/>
      <c r="C642" s="145" t="s">
        <v>52</v>
      </c>
      <c r="D642" s="146"/>
      <c r="E642" s="32">
        <v>406.33333333333343</v>
      </c>
      <c r="F642" s="33">
        <f t="shared" ref="F642" si="2808">E642/E652</f>
        <v>3.4868109374022356E-3</v>
      </c>
      <c r="G642" s="32">
        <v>312.2014388489207</v>
      </c>
      <c r="H642" s="33">
        <f t="shared" ref="H642" si="2809">G642/G652</f>
        <v>3.2422423322866537E-3</v>
      </c>
      <c r="I642" s="32">
        <v>512.00000000000023</v>
      </c>
      <c r="J642" s="33">
        <f t="shared" ref="J642" si="2810">I642/I652</f>
        <v>4.3535599954319789E-3</v>
      </c>
      <c r="K642" s="32">
        <v>274.42105263157896</v>
      </c>
      <c r="L642" s="33">
        <f t="shared" ref="L642" si="2811">K642/K652</f>
        <v>1.941193815581376E-3</v>
      </c>
      <c r="M642" s="32">
        <v>598.4</v>
      </c>
      <c r="N642" s="33">
        <f t="shared" ref="N642" si="2812">M642/M652</f>
        <v>2.5912778787549853E-3</v>
      </c>
      <c r="O642" s="105"/>
      <c r="P642" s="106"/>
      <c r="Q642" s="105"/>
      <c r="R642" s="106"/>
      <c r="S642" s="105"/>
      <c r="T642" s="106"/>
      <c r="U642" s="105"/>
      <c r="V642" s="106"/>
      <c r="W642" s="105"/>
      <c r="X642" s="106"/>
      <c r="Y642" s="105"/>
      <c r="Z642" s="106"/>
      <c r="AA642" s="107"/>
      <c r="AB642" s="107"/>
      <c r="AC642" s="107"/>
      <c r="AD642" s="107"/>
      <c r="AE642" s="107"/>
      <c r="AF642" s="107"/>
      <c r="AG642" s="107"/>
      <c r="AH642" s="107"/>
    </row>
    <row r="643" spans="2:34" s="81" customFormat="1" ht="13.5" customHeight="1" x14ac:dyDescent="0.25">
      <c r="B643" s="31" t="s">
        <v>53</v>
      </c>
      <c r="C643" s="145" t="s">
        <v>54</v>
      </c>
      <c r="D643" s="146"/>
      <c r="E643" s="32">
        <v>71189.089285714261</v>
      </c>
      <c r="F643" s="33">
        <f t="shared" ref="F643" si="2813">E643/E652</f>
        <v>0.61088489371238575</v>
      </c>
      <c r="G643" s="32">
        <v>57891.733812949664</v>
      </c>
      <c r="H643" s="33">
        <f t="shared" ref="H643" si="2814">G643/G652</f>
        <v>0.60121129085713987</v>
      </c>
      <c r="I643" s="32">
        <v>72316.680555555518</v>
      </c>
      <c r="J643" s="33">
        <f t="shared" ref="J643" si="2815">I643/I652</f>
        <v>0.61491212396308592</v>
      </c>
      <c r="K643" s="32">
        <v>92780.552631578961</v>
      </c>
      <c r="L643" s="33">
        <f t="shared" ref="L643" si="2816">K643/K652</f>
        <v>0.65630910328312719</v>
      </c>
      <c r="M643" s="32">
        <v>128888.00000000001</v>
      </c>
      <c r="N643" s="33">
        <f t="shared" ref="N643" si="2817">M643/M652</f>
        <v>0.55812938375162535</v>
      </c>
      <c r="O643" s="105"/>
      <c r="P643" s="106"/>
      <c r="Q643" s="105"/>
      <c r="R643" s="106"/>
      <c r="S643" s="105"/>
      <c r="T643" s="106"/>
      <c r="U643" s="105"/>
      <c r="V643" s="106"/>
      <c r="W643" s="105"/>
      <c r="X643" s="106"/>
      <c r="Y643" s="105"/>
      <c r="Z643" s="106"/>
      <c r="AA643" s="107"/>
      <c r="AB643" s="107"/>
      <c r="AC643" s="107"/>
      <c r="AD643" s="107"/>
      <c r="AE643" s="107"/>
      <c r="AF643" s="107"/>
      <c r="AG643" s="107"/>
      <c r="AH643" s="107"/>
    </row>
    <row r="644" spans="2:34" s="81" customFormat="1" ht="13.5" customHeight="1" x14ac:dyDescent="0.25">
      <c r="B644" s="36"/>
      <c r="C644" s="145" t="s">
        <v>17</v>
      </c>
      <c r="D644" s="146"/>
      <c r="E644" s="32">
        <v>7611.9494047619064</v>
      </c>
      <c r="F644" s="33">
        <f t="shared" ref="F644" si="2818">E644/E652</f>
        <v>6.5319348087308229E-2</v>
      </c>
      <c r="G644" s="32">
        <v>6257.4604316546774</v>
      </c>
      <c r="H644" s="33">
        <f t="shared" ref="H644" si="2819">G644/G652</f>
        <v>6.49843356869899E-2</v>
      </c>
      <c r="I644" s="32">
        <v>8052.1111111111177</v>
      </c>
      <c r="J644" s="33">
        <f t="shared" ref="J644" si="2820">I644/I652</f>
        <v>6.8467478148645872E-2</v>
      </c>
      <c r="K644" s="32">
        <v>10585.105263157895</v>
      </c>
      <c r="L644" s="33">
        <f t="shared" ref="L644" si="2821">K644/K652</f>
        <v>7.4876692866950437E-2</v>
      </c>
      <c r="M644" s="32">
        <v>8406</v>
      </c>
      <c r="N644" s="33">
        <f t="shared" ref="N644" si="2822">M644/M652</f>
        <v>3.640087207355349E-2</v>
      </c>
      <c r="O644" s="105"/>
      <c r="P644" s="106"/>
      <c r="Q644" s="105"/>
      <c r="R644" s="106"/>
      <c r="S644" s="105"/>
      <c r="T644" s="106"/>
      <c r="U644" s="105"/>
      <c r="V644" s="106"/>
      <c r="W644" s="105"/>
      <c r="X644" s="106"/>
      <c r="Y644" s="105"/>
      <c r="Z644" s="106"/>
      <c r="AA644" s="107"/>
      <c r="AB644" s="107"/>
      <c r="AC644" s="107"/>
      <c r="AD644" s="107"/>
      <c r="AE644" s="107"/>
      <c r="AF644" s="107"/>
      <c r="AG644" s="107"/>
      <c r="AH644" s="107"/>
    </row>
    <row r="645" spans="2:34" s="81" customFormat="1" ht="13.5" customHeight="1" x14ac:dyDescent="0.25">
      <c r="B645" s="36"/>
      <c r="C645" s="145" t="s">
        <v>55</v>
      </c>
      <c r="D645" s="146"/>
      <c r="E645" s="38">
        <v>-4053.8749999999973</v>
      </c>
      <c r="F645" s="33">
        <f t="shared" ref="F645" si="2823">E645/E652</f>
        <v>-3.4786945911882215E-2</v>
      </c>
      <c r="G645" s="38">
        <v>-3248.0719424460422</v>
      </c>
      <c r="H645" s="33">
        <f t="shared" ref="H645" si="2824">G645/G652</f>
        <v>-3.3731543291212168E-2</v>
      </c>
      <c r="I645" s="38">
        <v>-4326.9027777777801</v>
      </c>
      <c r="J645" s="33">
        <f t="shared" ref="J645" si="2825">I645/I652</f>
        <v>-3.6791857104407889E-2</v>
      </c>
      <c r="K645" s="38">
        <v>-5825.4736842105276</v>
      </c>
      <c r="L645" s="33">
        <f t="shared" ref="L645" si="2826">K645/K652</f>
        <v>-4.1208112060569436E-2</v>
      </c>
      <c r="M645" s="38">
        <v>-4411.8666666666668</v>
      </c>
      <c r="N645" s="33">
        <f t="shared" ref="N645" si="2827">M645/M652</f>
        <v>-1.9104900563753056E-2</v>
      </c>
      <c r="O645" s="105"/>
      <c r="P645" s="106"/>
      <c r="Q645" s="105"/>
      <c r="R645" s="106"/>
      <c r="S645" s="105"/>
      <c r="T645" s="106"/>
      <c r="U645" s="105"/>
      <c r="V645" s="106"/>
      <c r="W645" s="105"/>
      <c r="X645" s="106"/>
      <c r="Y645" s="105"/>
      <c r="Z645" s="106"/>
      <c r="AA645" s="107"/>
      <c r="AB645" s="107"/>
      <c r="AC645" s="107"/>
      <c r="AD645" s="107"/>
      <c r="AE645" s="107"/>
      <c r="AF645" s="107"/>
      <c r="AG645" s="107"/>
      <c r="AH645" s="107"/>
    </row>
    <row r="646" spans="2:34" s="81" customFormat="1" ht="13.5" customHeight="1" x14ac:dyDescent="0.25">
      <c r="B646" s="36"/>
      <c r="C646" s="145" t="s">
        <v>56</v>
      </c>
      <c r="D646" s="146"/>
      <c r="E646" s="39">
        <v>7347.2470238095229</v>
      </c>
      <c r="F646" s="33">
        <f t="shared" ref="F646" si="2828">E646/E652</f>
        <v>6.3047894870586693E-2</v>
      </c>
      <c r="G646" s="39">
        <v>6380.9136690647456</v>
      </c>
      <c r="H646" s="33">
        <f t="shared" ref="H646" si="2829">G646/G652</f>
        <v>6.6266409574491911E-2</v>
      </c>
      <c r="I646" s="39">
        <v>8297.9027777777792</v>
      </c>
      <c r="J646" s="33">
        <f t="shared" ref="J646" si="2830">I646/I652</f>
        <v>7.0557456209603936E-2</v>
      </c>
      <c r="K646" s="39">
        <v>7025.4473684210507</v>
      </c>
      <c r="L646" s="33">
        <f t="shared" ref="L646" si="2831">K646/K652</f>
        <v>4.9696460430026186E-2</v>
      </c>
      <c r="M646" s="39">
        <v>7990.8666666666677</v>
      </c>
      <c r="N646" s="33">
        <f t="shared" ref="N646" si="2832">M646/M652</f>
        <v>3.4603201914127545E-2</v>
      </c>
      <c r="O646" s="105"/>
      <c r="P646" s="106"/>
      <c r="Q646" s="105"/>
      <c r="R646" s="106"/>
      <c r="S646" s="105"/>
      <c r="T646" s="106"/>
      <c r="U646" s="105"/>
      <c r="V646" s="106"/>
      <c r="W646" s="105"/>
      <c r="X646" s="106"/>
      <c r="Y646" s="105"/>
      <c r="Z646" s="106"/>
      <c r="AA646" s="107"/>
      <c r="AB646" s="107"/>
      <c r="AC646" s="107"/>
      <c r="AD646" s="107"/>
      <c r="AE646" s="107"/>
      <c r="AF646" s="107"/>
      <c r="AG646" s="107"/>
      <c r="AH646" s="107"/>
    </row>
    <row r="647" spans="2:34" s="81" customFormat="1" ht="13.5" customHeight="1" x14ac:dyDescent="0.25">
      <c r="B647" s="37"/>
      <c r="C647" s="145" t="s">
        <v>57</v>
      </c>
      <c r="D647" s="146"/>
      <c r="E647" s="39">
        <v>26294.223214285703</v>
      </c>
      <c r="F647" s="33">
        <f t="shared" ref="F647" si="2833">E647/E652</f>
        <v>0.22563490999360244</v>
      </c>
      <c r="G647" s="39">
        <v>20816.266187050369</v>
      </c>
      <c r="H647" s="33">
        <f t="shared" ref="H647" si="2834">G647/G652</f>
        <v>0.21617895061804043</v>
      </c>
      <c r="I647" s="39">
        <v>26784.333333333328</v>
      </c>
      <c r="J647" s="33">
        <f t="shared" ref="J647" si="2835">I647/I652</f>
        <v>0.22774844160999061</v>
      </c>
      <c r="K647" s="39">
        <v>36709.131578947359</v>
      </c>
      <c r="L647" s="33">
        <f t="shared" ref="L647" si="2836">K647/K652</f>
        <v>0.25967227555272276</v>
      </c>
      <c r="M647" s="39">
        <v>45967.133333333346</v>
      </c>
      <c r="N647" s="33">
        <f t="shared" ref="N647" si="2837">M647/M652</f>
        <v>0.1990535022667908</v>
      </c>
      <c r="O647" s="105"/>
      <c r="P647" s="106"/>
      <c r="Q647" s="105"/>
      <c r="R647" s="106"/>
      <c r="S647" s="105"/>
      <c r="T647" s="106"/>
      <c r="U647" s="105"/>
      <c r="V647" s="106"/>
      <c r="W647" s="105"/>
      <c r="X647" s="106"/>
      <c r="Y647" s="105"/>
      <c r="Z647" s="106"/>
      <c r="AA647" s="107"/>
      <c r="AB647" s="107"/>
      <c r="AC647" s="107"/>
      <c r="AD647" s="107"/>
      <c r="AE647" s="107"/>
      <c r="AF647" s="107"/>
      <c r="AG647" s="107"/>
      <c r="AH647" s="107"/>
    </row>
    <row r="648" spans="2:34" s="81" customFormat="1" ht="13.5" customHeight="1" x14ac:dyDescent="0.25">
      <c r="B648" s="31" t="s">
        <v>58</v>
      </c>
      <c r="C648" s="145" t="s">
        <v>59</v>
      </c>
      <c r="D648" s="146"/>
      <c r="E648" s="39">
        <v>17.78273809523807</v>
      </c>
      <c r="F648" s="33">
        <f t="shared" ref="F648" si="2838">E648/E652</f>
        <v>1.5259650292231866E-4</v>
      </c>
      <c r="G648" s="39">
        <v>4.9136690647482011</v>
      </c>
      <c r="H648" s="33">
        <f t="shared" ref="H648" si="2839">G648/G652</f>
        <v>5.1028931536357857E-5</v>
      </c>
      <c r="I648" s="39">
        <v>9.0347222222222179</v>
      </c>
      <c r="J648" s="33">
        <f t="shared" ref="J648" si="2840">I648/I652</f>
        <v>7.6822666477552608E-5</v>
      </c>
      <c r="K648" s="39">
        <v>65.23684210526315</v>
      </c>
      <c r="L648" s="33">
        <f t="shared" ref="L648" si="2841">K648/K652</f>
        <v>4.6147098857175203E-4</v>
      </c>
      <c r="M648" s="39">
        <v>100.79999999999998</v>
      </c>
      <c r="N648" s="33">
        <f t="shared" ref="N648" si="2842">M648/M652</f>
        <v>4.3649868011113381E-4</v>
      </c>
      <c r="O648" s="105"/>
      <c r="P648" s="106"/>
      <c r="Q648" s="105"/>
      <c r="R648" s="106"/>
      <c r="S648" s="105"/>
      <c r="T648" s="106"/>
      <c r="U648" s="105"/>
      <c r="V648" s="106"/>
      <c r="W648" s="105"/>
      <c r="X648" s="106"/>
      <c r="Y648" s="105"/>
      <c r="Z648" s="106"/>
      <c r="AA648" s="107"/>
      <c r="AB648" s="107"/>
      <c r="AC648" s="107"/>
      <c r="AD648" s="107"/>
      <c r="AE648" s="107"/>
      <c r="AF648" s="107"/>
      <c r="AG648" s="107"/>
      <c r="AH648" s="107"/>
    </row>
    <row r="649" spans="2:34" s="81" customFormat="1" ht="13.5" customHeight="1" x14ac:dyDescent="0.25">
      <c r="B649" s="41" t="s">
        <v>60</v>
      </c>
      <c r="C649" s="145" t="s">
        <v>24</v>
      </c>
      <c r="D649" s="146"/>
      <c r="E649" s="39">
        <v>115.37202380952382</v>
      </c>
      <c r="F649" s="33">
        <f t="shared" ref="F649" si="2843">E649/E652</f>
        <v>9.9002567962906988E-4</v>
      </c>
      <c r="G649" s="39">
        <v>91.517985611510824</v>
      </c>
      <c r="H649" s="33">
        <f t="shared" ref="H649" si="2844">G649/G652</f>
        <v>9.5042318898097881E-4</v>
      </c>
      <c r="I649" s="39">
        <v>103.38888888888883</v>
      </c>
      <c r="J649" s="33">
        <f t="shared" ref="J649" si="2845">I649/I652</f>
        <v>8.79120567653961E-4</v>
      </c>
      <c r="K649" s="39">
        <v>157.78947368421058</v>
      </c>
      <c r="L649" s="33">
        <f t="shared" ref="L649" si="2846">K649/K652</f>
        <v>1.1161678287520075E-3</v>
      </c>
      <c r="M649" s="39">
        <v>344.00000000000006</v>
      </c>
      <c r="N649" s="33">
        <f t="shared" ref="N649" si="2847">M649/M652</f>
        <v>1.4896383527602192E-3</v>
      </c>
      <c r="O649" s="105"/>
      <c r="P649" s="106"/>
      <c r="Q649" s="105"/>
      <c r="R649" s="106"/>
      <c r="S649" s="105"/>
      <c r="T649" s="106"/>
      <c r="U649" s="105"/>
      <c r="V649" s="106"/>
      <c r="W649" s="105"/>
      <c r="X649" s="106"/>
      <c r="Y649" s="105"/>
      <c r="Z649" s="106"/>
      <c r="AA649" s="107"/>
      <c r="AB649" s="107"/>
      <c r="AC649" s="107"/>
      <c r="AD649" s="107"/>
      <c r="AE649" s="107"/>
      <c r="AF649" s="107"/>
      <c r="AG649" s="107"/>
      <c r="AH649" s="107"/>
    </row>
    <row r="650" spans="2:34" s="81" customFormat="1" ht="13.5" customHeight="1" x14ac:dyDescent="0.25">
      <c r="B650" s="31" t="s">
        <v>61</v>
      </c>
      <c r="C650" s="145" t="s">
        <v>62</v>
      </c>
      <c r="D650" s="146"/>
      <c r="E650" s="39">
        <v>1994.2053571428569</v>
      </c>
      <c r="F650" s="33">
        <f t="shared" ref="F650" si="2848">E650/E652</f>
        <v>1.7112593233909377E-2</v>
      </c>
      <c r="G650" s="39">
        <v>3728.5395683453244</v>
      </c>
      <c r="H650" s="33">
        <f t="shared" ref="H650" si="2849">G650/G652</f>
        <v>3.8721246355129697E-2</v>
      </c>
      <c r="I650" s="39">
        <v>602.86805555555532</v>
      </c>
      <c r="J650" s="33">
        <f t="shared" ref="J650" si="2850">I650/I652</f>
        <v>5.1262153304502504E-3</v>
      </c>
      <c r="K650" s="39">
        <v>1219.4736842105265</v>
      </c>
      <c r="L650" s="33">
        <f t="shared" ref="L650" si="2851">K650/K652</f>
        <v>8.6262870554316244E-3</v>
      </c>
      <c r="M650" s="39">
        <v>1242.2</v>
      </c>
      <c r="N650" s="33">
        <f t="shared" ref="N650" si="2852">M650/M652</f>
        <v>5.37915337732193E-3</v>
      </c>
      <c r="O650" s="105"/>
      <c r="P650" s="106"/>
      <c r="Q650" s="105"/>
      <c r="R650" s="106"/>
      <c r="S650" s="105"/>
      <c r="T650" s="106"/>
      <c r="U650" s="105"/>
      <c r="V650" s="106"/>
      <c r="W650" s="105"/>
      <c r="X650" s="106"/>
      <c r="Y650" s="105"/>
      <c r="Z650" s="106"/>
      <c r="AA650" s="107"/>
      <c r="AB650" s="107"/>
      <c r="AC650" s="107"/>
      <c r="AD650" s="107"/>
      <c r="AE650" s="107"/>
      <c r="AF650" s="107"/>
      <c r="AG650" s="107"/>
      <c r="AH650" s="107"/>
    </row>
    <row r="651" spans="2:34" s="81" customFormat="1" ht="13.5" customHeight="1" x14ac:dyDescent="0.25">
      <c r="B651" s="41" t="s">
        <v>63</v>
      </c>
      <c r="C651" s="145" t="s">
        <v>64</v>
      </c>
      <c r="D651" s="146"/>
      <c r="E651" s="39">
        <v>4916.4374999999973</v>
      </c>
      <c r="F651" s="33">
        <f t="shared" ref="F651" si="2853">E651/E652</f>
        <v>4.2188731865597594E-2</v>
      </c>
      <c r="G651" s="39">
        <v>5572.1510791366891</v>
      </c>
      <c r="H651" s="33">
        <f t="shared" ref="H651" si="2854">G651/G652</f>
        <v>5.7867331352743342E-2</v>
      </c>
      <c r="I651" s="39">
        <v>4212.2499999999982</v>
      </c>
      <c r="J651" s="33">
        <f t="shared" ref="J651" si="2855">I651/I652</f>
        <v>3.5816959161637379E-2</v>
      </c>
      <c r="K651" s="39">
        <v>4142.9210526315783</v>
      </c>
      <c r="L651" s="33">
        <f t="shared" ref="L651" si="2856">K651/K652</f>
        <v>2.930610697936244E-2</v>
      </c>
      <c r="M651" s="39">
        <v>7559.9333333333334</v>
      </c>
      <c r="N651" s="33">
        <f t="shared" ref="N651" si="2857">M651/M652</f>
        <v>3.2737112318731797E-2</v>
      </c>
      <c r="O651" s="105"/>
      <c r="P651" s="106"/>
      <c r="Q651" s="105"/>
      <c r="R651" s="106"/>
      <c r="S651" s="105"/>
      <c r="T651" s="106"/>
      <c r="U651" s="105"/>
      <c r="V651" s="106"/>
      <c r="W651" s="105"/>
      <c r="X651" s="106"/>
      <c r="Y651" s="105"/>
      <c r="Z651" s="106"/>
      <c r="AA651" s="107"/>
      <c r="AB651" s="107"/>
      <c r="AC651" s="107"/>
      <c r="AD651" s="107"/>
      <c r="AE651" s="107"/>
      <c r="AF651" s="107"/>
      <c r="AG651" s="107"/>
      <c r="AH651" s="107"/>
    </row>
    <row r="652" spans="2:34" s="81" customFormat="1" ht="13.5" customHeight="1" x14ac:dyDescent="0.25">
      <c r="B652" s="147" t="s">
        <v>65</v>
      </c>
      <c r="C652" s="148"/>
      <c r="D652" s="149"/>
      <c r="E652" s="42">
        <f t="shared" ref="E652" si="2858">SUM(E639:E642,E648,E650)</f>
        <v>116534.37499999994</v>
      </c>
      <c r="F652" s="33">
        <f t="shared" ref="F652" si="2859">E652/E652</f>
        <v>1</v>
      </c>
      <c r="G652" s="42">
        <f t="shared" ref="G652" si="2860">SUM(G639:G642,G648,G650)</f>
        <v>96291.827338129486</v>
      </c>
      <c r="H652" s="33">
        <f t="shared" ref="H652" si="2861">G652/G652</f>
        <v>1</v>
      </c>
      <c r="I652" s="42">
        <f t="shared" ref="I652" si="2862">SUM(I639:I642,I648,I650)</f>
        <v>117604.90277777771</v>
      </c>
      <c r="J652" s="33">
        <f t="shared" ref="J652" si="2863">I652/I652</f>
        <v>1</v>
      </c>
      <c r="K652" s="42">
        <f t="shared" ref="K652" si="2864">SUM(K639:K642,K648,K650)</f>
        <v>141367.1578947368</v>
      </c>
      <c r="L652" s="33">
        <f t="shared" ref="L652" si="2865">K652/K652</f>
        <v>1</v>
      </c>
      <c r="M652" s="42">
        <f t="shared" ref="M652" si="2866">SUM(M639:M642,M648,M650)</f>
        <v>230928.53333333335</v>
      </c>
      <c r="N652" s="33">
        <f t="shared" ref="N652" si="2867">M652/M652</f>
        <v>1</v>
      </c>
      <c r="O652" s="105"/>
      <c r="P652" s="106"/>
      <c r="Q652" s="105"/>
      <c r="R652" s="106"/>
      <c r="S652" s="105"/>
      <c r="T652" s="106"/>
      <c r="U652" s="105"/>
      <c r="V652" s="106"/>
      <c r="W652" s="105"/>
      <c r="X652" s="106"/>
      <c r="Y652" s="105"/>
      <c r="Z652" s="106"/>
      <c r="AA652" s="107"/>
      <c r="AB652" s="107"/>
      <c r="AC652" s="107"/>
      <c r="AD652" s="107"/>
      <c r="AE652" s="107"/>
      <c r="AF652" s="107"/>
      <c r="AG652" s="107"/>
      <c r="AH652" s="107"/>
    </row>
    <row r="653" spans="2:34" s="81" customFormat="1" ht="13.5" customHeight="1" x14ac:dyDescent="0.25">
      <c r="B653" s="147" t="s">
        <v>66</v>
      </c>
      <c r="C653" s="148"/>
      <c r="D653" s="149"/>
      <c r="E653" s="42">
        <f t="shared" ref="E653" si="2868">SUM(E643:E647,E649,E651)</f>
        <v>113420.44345238092</v>
      </c>
      <c r="F653" s="33">
        <f t="shared" ref="F653" si="2869">E653/E652</f>
        <v>0.97327885829722749</v>
      </c>
      <c r="G653" s="42">
        <f t="shared" ref="G653" si="2870">SUM(G643:G647,G649,G651)</f>
        <v>93761.97122302161</v>
      </c>
      <c r="H653" s="33">
        <f t="shared" ref="H653" si="2871">G653/G652</f>
        <v>0.97372719798717422</v>
      </c>
      <c r="I653" s="42">
        <f t="shared" ref="I653" si="2872">SUM(I643:I647,I649,I651)</f>
        <v>115439.76388888886</v>
      </c>
      <c r="J653" s="33">
        <f t="shared" ref="J653" si="2873">I653/I652</f>
        <v>0.98158972255620991</v>
      </c>
      <c r="K653" s="42">
        <f t="shared" ref="K653" si="2874">SUM(K643:K647,K649,K651)</f>
        <v>145575.4736842105</v>
      </c>
      <c r="L653" s="33">
        <f t="shared" ref="L653" si="2875">K653/K652</f>
        <v>1.0297686948803715</v>
      </c>
      <c r="M653" s="42">
        <f t="shared" ref="M653" si="2876">SUM(M643:M647,M649,M651)</f>
        <v>194744.06666666668</v>
      </c>
      <c r="N653" s="33">
        <f t="shared" ref="N653" si="2877">M653/M652</f>
        <v>0.84330881011383607</v>
      </c>
      <c r="O653" s="105"/>
      <c r="P653" s="106"/>
      <c r="Q653" s="105"/>
      <c r="R653" s="106"/>
      <c r="S653" s="105"/>
      <c r="T653" s="106"/>
      <c r="U653" s="105"/>
      <c r="V653" s="106"/>
      <c r="W653" s="105"/>
      <c r="X653" s="106"/>
      <c r="Y653" s="105"/>
      <c r="Z653" s="106"/>
      <c r="AA653" s="107"/>
      <c r="AB653" s="107"/>
      <c r="AC653" s="107"/>
      <c r="AD653" s="107"/>
      <c r="AE653" s="107"/>
      <c r="AF653" s="107"/>
      <c r="AG653" s="107"/>
      <c r="AH653" s="107"/>
    </row>
    <row r="654" spans="2:34" s="81" customFormat="1" ht="13.5" customHeight="1" x14ac:dyDescent="0.25">
      <c r="B654" s="147" t="s">
        <v>67</v>
      </c>
      <c r="C654" s="148"/>
      <c r="D654" s="149"/>
      <c r="E654" s="42">
        <f t="shared" ref="E654" si="2878">E652-E653</f>
        <v>3113.9315476190241</v>
      </c>
      <c r="F654" s="33">
        <f t="shared" ref="F654" si="2879">E654/E652</f>
        <v>2.6721141702772469E-2</v>
      </c>
      <c r="G654" s="42">
        <f t="shared" ref="G654" si="2880">G652-G653</f>
        <v>2529.8561151078757</v>
      </c>
      <c r="H654" s="33">
        <f t="shared" ref="H654" si="2881">G654/G652</f>
        <v>2.6272802012825728E-2</v>
      </c>
      <c r="I654" s="42">
        <f t="shared" ref="I654" si="2882">I652-I653</f>
        <v>2165.1388888888469</v>
      </c>
      <c r="J654" s="33">
        <f t="shared" ref="J654" si="2883">I654/I652</f>
        <v>1.8410277443790084E-2</v>
      </c>
      <c r="K654" s="42">
        <f t="shared" ref="K654" si="2884">K652-K653</f>
        <v>-4208.3157894737087</v>
      </c>
      <c r="L654" s="33">
        <f t="shared" ref="L654" si="2885">K654/K652</f>
        <v>-2.9768694880371416E-2</v>
      </c>
      <c r="M654" s="42">
        <f t="shared" ref="M654" si="2886">M652-M653</f>
        <v>36184.466666666674</v>
      </c>
      <c r="N654" s="33">
        <f t="shared" ref="N654" si="2887">M654/M652</f>
        <v>0.15669118988616393</v>
      </c>
      <c r="O654" s="105"/>
      <c r="P654" s="106"/>
      <c r="Q654" s="105"/>
      <c r="R654" s="106"/>
      <c r="S654" s="105"/>
      <c r="T654" s="106"/>
      <c r="U654" s="105"/>
      <c r="V654" s="106"/>
      <c r="W654" s="105"/>
      <c r="X654" s="106"/>
      <c r="Y654" s="105"/>
      <c r="Z654" s="106"/>
      <c r="AA654" s="107"/>
      <c r="AB654" s="107"/>
      <c r="AC654" s="107"/>
      <c r="AD654" s="107"/>
      <c r="AE654" s="107"/>
      <c r="AF654" s="107"/>
      <c r="AG654" s="107"/>
      <c r="AH654" s="107"/>
    </row>
    <row r="655" spans="2:34" s="81" customFormat="1" ht="13.5" customHeight="1" x14ac:dyDescent="0.25">
      <c r="B655" s="147" t="s">
        <v>68</v>
      </c>
      <c r="C655" s="148"/>
      <c r="D655" s="149"/>
      <c r="E655" s="42">
        <v>336</v>
      </c>
      <c r="F655" s="43"/>
      <c r="G655" s="42">
        <v>139</v>
      </c>
      <c r="H655" s="43"/>
      <c r="I655" s="42">
        <v>144</v>
      </c>
      <c r="J655" s="43"/>
      <c r="K655" s="42">
        <v>38</v>
      </c>
      <c r="L655" s="43"/>
      <c r="M655" s="42">
        <v>15</v>
      </c>
      <c r="N655" s="43"/>
      <c r="O655" s="105"/>
      <c r="P655" s="106"/>
      <c r="Q655" s="105"/>
      <c r="R655" s="106"/>
      <c r="S655" s="105"/>
      <c r="T655" s="106"/>
      <c r="U655" s="105"/>
      <c r="V655" s="106"/>
      <c r="W655" s="105"/>
      <c r="X655" s="106"/>
      <c r="Y655" s="105"/>
      <c r="Z655" s="106"/>
      <c r="AA655" s="107"/>
      <c r="AB655" s="107"/>
      <c r="AC655" s="107"/>
      <c r="AD655" s="107"/>
      <c r="AE655" s="107"/>
      <c r="AF655" s="107"/>
      <c r="AG655" s="107"/>
      <c r="AH655" s="107"/>
    </row>
    <row r="656" spans="2:34" s="81" customFormat="1" ht="13.5" customHeight="1" x14ac:dyDescent="0.25">
      <c r="B656" s="45"/>
      <c r="C656" s="46"/>
      <c r="D656" s="47"/>
      <c r="E656" s="48"/>
      <c r="F656" s="49"/>
      <c r="G656" s="48"/>
      <c r="H656" s="49"/>
      <c r="I656" s="48"/>
      <c r="J656" s="49"/>
      <c r="K656" s="48"/>
      <c r="L656" s="49"/>
      <c r="M656" s="48"/>
      <c r="N656" s="49"/>
      <c r="O656" s="105"/>
      <c r="P656" s="106"/>
      <c r="Q656" s="105"/>
      <c r="R656" s="106"/>
      <c r="S656" s="105"/>
      <c r="T656" s="106"/>
      <c r="U656" s="105"/>
      <c r="V656" s="106"/>
      <c r="W656" s="105"/>
      <c r="X656" s="106"/>
      <c r="Y656" s="105"/>
      <c r="Z656" s="106"/>
      <c r="AA656" s="107"/>
      <c r="AB656" s="107"/>
      <c r="AC656" s="107"/>
      <c r="AD656" s="107"/>
      <c r="AE656" s="107"/>
      <c r="AF656" s="107"/>
      <c r="AG656" s="107"/>
      <c r="AH656" s="107"/>
    </row>
    <row r="657" spans="2:37" s="122" customFormat="1" ht="13.5" customHeight="1" x14ac:dyDescent="0.25">
      <c r="B657" s="54" t="s">
        <v>89</v>
      </c>
      <c r="C657" s="119"/>
      <c r="D657" s="120"/>
      <c r="E657" s="53">
        <v>51.446428571428548</v>
      </c>
      <c r="F657" s="43"/>
      <c r="G657" s="53">
        <v>35.827338129496383</v>
      </c>
      <c r="H657" s="43"/>
      <c r="I657" s="53">
        <v>53.4236111111111</v>
      </c>
      <c r="J657" s="43"/>
      <c r="K657" s="53">
        <v>76.710526315789465</v>
      </c>
      <c r="L657" s="43"/>
      <c r="M657" s="53">
        <v>113.19999999999997</v>
      </c>
      <c r="N657" s="43"/>
      <c r="O657" s="108"/>
      <c r="P657" s="109"/>
      <c r="Q657" s="108"/>
      <c r="R657" s="109"/>
      <c r="S657" s="108"/>
      <c r="T657" s="109"/>
      <c r="U657" s="108"/>
      <c r="V657" s="109"/>
      <c r="W657" s="108"/>
      <c r="X657" s="109"/>
      <c r="Y657" s="108"/>
      <c r="Z657" s="109"/>
      <c r="AA657" s="110"/>
      <c r="AB657" s="110"/>
      <c r="AC657" s="110"/>
      <c r="AD657" s="110"/>
      <c r="AE657" s="110"/>
      <c r="AF657" s="110"/>
      <c r="AG657" s="110"/>
      <c r="AH657" s="110"/>
      <c r="AI657" s="111"/>
      <c r="AJ657" s="111"/>
      <c r="AK657" s="111"/>
    </row>
    <row r="658" spans="2:37" ht="13.5" customHeight="1" x14ac:dyDescent="0.25">
      <c r="B658" s="54" t="s">
        <v>90</v>
      </c>
      <c r="C658" s="55"/>
      <c r="D658" s="56"/>
      <c r="E658" s="53">
        <f>E652/E657</f>
        <v>2265.1596667823669</v>
      </c>
      <c r="F658" s="43"/>
      <c r="G658" s="53">
        <f>G652/G657</f>
        <v>2687.6634538152621</v>
      </c>
      <c r="H658" s="43"/>
      <c r="I658" s="53">
        <f>I652/I657</f>
        <v>2201.3656570908611</v>
      </c>
      <c r="J658" s="43"/>
      <c r="K658" s="53">
        <f>K652/K657</f>
        <v>1842.8651801029155</v>
      </c>
      <c r="L658" s="43"/>
      <c r="M658" s="53">
        <f>M652/M657</f>
        <v>2040.0047114252068</v>
      </c>
      <c r="N658" s="43"/>
    </row>
    <row r="659" spans="2:37" ht="13.5" customHeight="1" x14ac:dyDescent="0.25">
      <c r="B659" s="54" t="s">
        <v>91</v>
      </c>
      <c r="C659" s="55"/>
      <c r="D659" s="56"/>
      <c r="E659" s="53">
        <f>E653/E657</f>
        <v>2204.6320143468706</v>
      </c>
      <c r="F659" s="43"/>
      <c r="G659" s="53">
        <f>G653/G657</f>
        <v>2617.0510040160666</v>
      </c>
      <c r="H659" s="43"/>
      <c r="I659" s="53">
        <f>I653/I657</f>
        <v>2160.8379045885868</v>
      </c>
      <c r="J659" s="43"/>
      <c r="K659" s="53">
        <f>K653/K657</f>
        <v>1897.72487135506</v>
      </c>
      <c r="L659" s="43"/>
      <c r="M659" s="53">
        <f>M653/M657</f>
        <v>1720.3539458186106</v>
      </c>
      <c r="N659" s="43"/>
    </row>
    <row r="660" spans="2:37" ht="13.5" customHeight="1" x14ac:dyDescent="0.25">
      <c r="B660" s="54" t="s">
        <v>36</v>
      </c>
      <c r="C660" s="55"/>
      <c r="D660" s="56"/>
      <c r="E660" s="53">
        <v>17.844233128834354</v>
      </c>
      <c r="F660" s="43"/>
      <c r="G660" s="53">
        <v>15.351544117647061</v>
      </c>
      <c r="H660" s="43"/>
      <c r="I660" s="53">
        <v>18.367642857142862</v>
      </c>
      <c r="J660" s="43"/>
      <c r="K660" s="53">
        <v>21.644444444444435</v>
      </c>
      <c r="L660" s="43"/>
      <c r="M660" s="53">
        <v>27.052857142857142</v>
      </c>
      <c r="N660" s="43"/>
    </row>
    <row r="661" spans="2:37" ht="13.5" customHeight="1" x14ac:dyDescent="0.25">
      <c r="B661" s="54" t="s">
        <v>37</v>
      </c>
      <c r="C661" s="55"/>
      <c r="D661" s="56"/>
      <c r="E661" s="53">
        <f>E643/E660</f>
        <v>3989.4731688233987</v>
      </c>
      <c r="F661" s="43"/>
      <c r="G661" s="53">
        <f>G643/G660</f>
        <v>3771.0691100057734</v>
      </c>
      <c r="H661" s="43"/>
      <c r="I661" s="53">
        <f>I643/I660</f>
        <v>3937.1780646003144</v>
      </c>
      <c r="J661" s="43"/>
      <c r="K661" s="53">
        <f>K643/K660</f>
        <v>4286.575840268024</v>
      </c>
      <c r="L661" s="43"/>
      <c r="M661" s="53">
        <f>M643/M660</f>
        <v>4764.3026878597457</v>
      </c>
      <c r="N661" s="43"/>
    </row>
    <row r="662" spans="2:37" s="81" customFormat="1" ht="13.5" customHeight="1" x14ac:dyDescent="0.25">
      <c r="B662" s="100" t="s">
        <v>38</v>
      </c>
      <c r="C662" s="101"/>
      <c r="D662" s="47"/>
      <c r="E662" s="102"/>
      <c r="F662" s="103"/>
      <c r="G662" s="102"/>
      <c r="H662" s="103"/>
      <c r="I662" s="102"/>
      <c r="J662" s="103"/>
      <c r="K662" s="102"/>
      <c r="L662" s="103"/>
      <c r="M662" s="102"/>
      <c r="N662" s="103"/>
      <c r="O662" s="102"/>
      <c r="P662" s="103"/>
      <c r="Q662" s="102"/>
      <c r="R662" s="103"/>
      <c r="S662" s="102"/>
      <c r="T662" s="103"/>
      <c r="U662" s="102"/>
      <c r="V662" s="103"/>
      <c r="W662" s="102"/>
      <c r="X662" s="103"/>
      <c r="Y662" s="85"/>
      <c r="Z662" s="84"/>
    </row>
    <row r="663" spans="2:37" s="81" customFormat="1" ht="13.5" customHeight="1" x14ac:dyDescent="0.25">
      <c r="B663" s="104"/>
      <c r="C663" s="77"/>
      <c r="D663" s="78"/>
      <c r="E663" s="79"/>
      <c r="F663" s="80"/>
      <c r="G663" s="79"/>
      <c r="H663" s="80"/>
      <c r="I663" s="79"/>
      <c r="J663" s="80"/>
      <c r="K663" s="79"/>
      <c r="L663" s="80"/>
      <c r="M663" s="79"/>
      <c r="N663" s="80"/>
      <c r="O663" s="79"/>
      <c r="P663" s="82"/>
      <c r="Q663" s="83"/>
      <c r="R663" s="84"/>
      <c r="S663" s="85"/>
      <c r="T663" s="84"/>
      <c r="U663" s="85"/>
      <c r="V663" s="84"/>
      <c r="W663" s="85"/>
      <c r="X663" s="84"/>
      <c r="Y663" s="85"/>
      <c r="Z663" s="84"/>
    </row>
    <row r="664" spans="2:37" s="81" customFormat="1" ht="13.5" customHeight="1" x14ac:dyDescent="0.25">
      <c r="B664" s="76" t="s">
        <v>113</v>
      </c>
      <c r="C664" s="77"/>
      <c r="D664" s="78"/>
      <c r="E664" s="79"/>
      <c r="F664" s="80"/>
      <c r="G664" s="79"/>
      <c r="H664" s="80"/>
      <c r="I664" s="79"/>
      <c r="J664" s="80"/>
      <c r="K664" s="79"/>
      <c r="L664" s="80"/>
      <c r="M664" s="79"/>
      <c r="N664" s="80"/>
      <c r="O664" s="79"/>
      <c r="P664" s="82"/>
      <c r="Q664" s="83"/>
      <c r="R664" s="84"/>
      <c r="S664" s="85"/>
      <c r="T664" s="84"/>
      <c r="U664" s="85"/>
      <c r="V664" s="84"/>
      <c r="W664" s="85"/>
      <c r="X664" s="84"/>
      <c r="Y664" s="85"/>
      <c r="Z664" s="84"/>
    </row>
    <row r="665" spans="2:37" s="81" customFormat="1" ht="13.5" customHeight="1" x14ac:dyDescent="0.25">
      <c r="C665" s="77"/>
      <c r="D665" s="78"/>
      <c r="E665" s="79"/>
      <c r="F665" s="80"/>
      <c r="G665" s="79"/>
      <c r="H665" s="80"/>
      <c r="I665" s="79"/>
      <c r="J665" s="80"/>
      <c r="K665" s="79"/>
      <c r="L665" s="80"/>
      <c r="M665" s="79"/>
      <c r="N665" s="80"/>
      <c r="O665" s="79"/>
      <c r="P665" s="82"/>
      <c r="Q665" s="83"/>
      <c r="R665" s="84"/>
      <c r="S665" s="85"/>
      <c r="T665" s="84"/>
      <c r="U665" s="112"/>
      <c r="V665" s="21" t="s">
        <v>4</v>
      </c>
      <c r="W665" s="85"/>
      <c r="X665" s="84"/>
      <c r="Y665" s="85"/>
      <c r="Z665" s="84"/>
    </row>
    <row r="666" spans="2:37" s="81" customFormat="1" ht="13.5" customHeight="1" x14ac:dyDescent="0.25">
      <c r="B666" s="113"/>
      <c r="C666" s="114"/>
      <c r="D666" s="115"/>
      <c r="E666" s="150" t="s">
        <v>5</v>
      </c>
      <c r="F666" s="151"/>
      <c r="G666" s="150" t="s">
        <v>70</v>
      </c>
      <c r="H666" s="151"/>
      <c r="I666" s="150" t="s">
        <v>71</v>
      </c>
      <c r="J666" s="152"/>
      <c r="K666" s="150" t="s">
        <v>72</v>
      </c>
      <c r="L666" s="151"/>
      <c r="M666" s="150" t="s">
        <v>73</v>
      </c>
      <c r="N666" s="151"/>
      <c r="O666" s="150" t="s">
        <v>74</v>
      </c>
      <c r="P666" s="152"/>
      <c r="Q666" s="150" t="s">
        <v>75</v>
      </c>
      <c r="R666" s="151"/>
      <c r="S666" s="150" t="s">
        <v>76</v>
      </c>
      <c r="T666" s="151"/>
      <c r="U666" s="150" t="s">
        <v>9</v>
      </c>
      <c r="V666" s="151"/>
      <c r="W666" s="85"/>
      <c r="X666" s="84"/>
      <c r="Y666" s="85"/>
      <c r="Z666" s="84"/>
    </row>
    <row r="667" spans="2:37" s="81" customFormat="1" ht="13.5" customHeight="1" x14ac:dyDescent="0.25">
      <c r="B667" s="31" t="s">
        <v>48</v>
      </c>
      <c r="C667" s="145" t="s">
        <v>49</v>
      </c>
      <c r="D667" s="146"/>
      <c r="E667" s="32">
        <v>100898.30059523805</v>
      </c>
      <c r="F667" s="33">
        <f t="shared" ref="F667" si="2888">E667/E680</f>
        <v>0.86582435950969916</v>
      </c>
      <c r="G667" s="32">
        <v>63912</v>
      </c>
      <c r="H667" s="33">
        <f t="shared" ref="H667" si="2889">G667/G680</f>
        <v>0.8117252590936801</v>
      </c>
      <c r="I667" s="32">
        <v>123656.5</v>
      </c>
      <c r="J667" s="33">
        <f t="shared" ref="J667" si="2890">I667/I680</f>
        <v>0.78852170844829117</v>
      </c>
      <c r="K667" s="32">
        <v>134309.5</v>
      </c>
      <c r="L667" s="33">
        <f t="shared" ref="L667" si="2891">K667/K680</f>
        <v>0.86943954893326425</v>
      </c>
      <c r="M667" s="32">
        <v>113861.33333333333</v>
      </c>
      <c r="N667" s="33">
        <f t="shared" ref="N667" si="2892">M667/M680</f>
        <v>0.81492703246262166</v>
      </c>
      <c r="O667" s="32">
        <v>98788.25</v>
      </c>
      <c r="P667" s="33">
        <f t="shared" ref="P667" si="2893">O667/O680</f>
        <v>0.85537913908144914</v>
      </c>
      <c r="Q667" s="32">
        <v>107633.65625</v>
      </c>
      <c r="R667" s="33">
        <f t="shared" ref="R667" si="2894">Q667/Q680</f>
        <v>0.89391689681099251</v>
      </c>
      <c r="S667" s="32">
        <v>105233.47916666667</v>
      </c>
      <c r="T667" s="33">
        <f t="shared" ref="T667" si="2895">S667/S680</f>
        <v>0.87541474778568662</v>
      </c>
      <c r="U667" s="32">
        <v>96817.8413461538</v>
      </c>
      <c r="V667" s="33">
        <f t="shared" ref="V667" si="2896">U667/U680</f>
        <v>0.86523525972790294</v>
      </c>
      <c r="W667" s="85"/>
      <c r="X667" s="84"/>
      <c r="Y667" s="85"/>
      <c r="Z667" s="84"/>
    </row>
    <row r="668" spans="2:37" s="81" customFormat="1" ht="13.5" customHeight="1" x14ac:dyDescent="0.25">
      <c r="B668" s="36"/>
      <c r="C668" s="145" t="s">
        <v>50</v>
      </c>
      <c r="D668" s="146"/>
      <c r="E668" s="32">
        <v>11175.434523809532</v>
      </c>
      <c r="F668" s="33">
        <f t="shared" ref="F668" si="2897">E668/E680</f>
        <v>9.5898180462284516E-2</v>
      </c>
      <c r="G668" s="32">
        <v>6326.75</v>
      </c>
      <c r="H668" s="33">
        <f t="shared" ref="H668" si="2898">G668/G680</f>
        <v>8.0353967689494002E-2</v>
      </c>
      <c r="I668" s="32">
        <v>9575</v>
      </c>
      <c r="J668" s="33">
        <f t="shared" ref="J668" si="2899">I668/I680</f>
        <v>6.1057003541199917E-2</v>
      </c>
      <c r="K668" s="32">
        <v>11674.666666666666</v>
      </c>
      <c r="L668" s="33">
        <f t="shared" ref="L668" si="2900">K668/K680</f>
        <v>7.5574824719121747E-2</v>
      </c>
      <c r="M668" s="32">
        <v>11263.5</v>
      </c>
      <c r="N668" s="33">
        <f t="shared" ref="N668" si="2901">M668/M680</f>
        <v>8.0614993355743292E-2</v>
      </c>
      <c r="O668" s="32">
        <v>9982.4999999999982</v>
      </c>
      <c r="P668" s="33">
        <f t="shared" ref="P668" si="2902">O668/O680</f>
        <v>8.6435606014688637E-2</v>
      </c>
      <c r="Q668" s="32">
        <v>10885.437500000004</v>
      </c>
      <c r="R668" s="33">
        <f t="shared" ref="R668" si="2903">Q668/Q680</f>
        <v>9.0405518584527431E-2</v>
      </c>
      <c r="S668" s="32">
        <v>13540.312499999998</v>
      </c>
      <c r="T668" s="33">
        <f t="shared" ref="T668" si="2904">S668/S680</f>
        <v>0.11263895621424545</v>
      </c>
      <c r="U668" s="32">
        <v>10897.081730769229</v>
      </c>
      <c r="V668" s="33">
        <f t="shared" ref="V668" si="2905">U668/U680</f>
        <v>9.7384316883169786E-2</v>
      </c>
      <c r="W668" s="85"/>
      <c r="X668" s="84"/>
      <c r="Y668" s="85"/>
      <c r="Z668" s="84"/>
    </row>
    <row r="669" spans="2:37" s="81" customFormat="1" ht="13.5" customHeight="1" x14ac:dyDescent="0.25">
      <c r="B669" s="36"/>
      <c r="C669" s="145" t="s">
        <v>51</v>
      </c>
      <c r="D669" s="146"/>
      <c r="E669" s="32">
        <v>2042.3184523809537</v>
      </c>
      <c r="F669" s="33">
        <f t="shared" ref="F669" si="2906">E669/E680</f>
        <v>1.7525459353782562E-2</v>
      </c>
      <c r="G669" s="32">
        <v>7908</v>
      </c>
      <c r="H669" s="33">
        <f t="shared" ref="H669" si="2907">G669/G680</f>
        <v>0.10043690306848202</v>
      </c>
      <c r="I669" s="32">
        <v>12656.833333333332</v>
      </c>
      <c r="J669" s="33">
        <f t="shared" ref="J669" si="2908">I669/I680</f>
        <v>8.0708962679238688E-2</v>
      </c>
      <c r="K669" s="32">
        <v>8293.9166666666679</v>
      </c>
      <c r="L669" s="33">
        <f t="shared" ref="L669" si="2909">K669/K680</f>
        <v>5.3689866804334394E-2</v>
      </c>
      <c r="M669" s="32">
        <v>9501.6666666666661</v>
      </c>
      <c r="N669" s="33">
        <f t="shared" ref="N669" si="2910">M669/M680</f>
        <v>6.8005219976190426E-2</v>
      </c>
      <c r="O669" s="32">
        <v>6389.7</v>
      </c>
      <c r="P669" s="33">
        <f t="shared" ref="P669" si="2911">O669/O680</f>
        <v>5.5326580691415578E-2</v>
      </c>
      <c r="Q669" s="32">
        <v>749.78125</v>
      </c>
      <c r="R669" s="33">
        <f t="shared" ref="R669" si="2912">Q669/Q680</f>
        <v>6.2270682947934046E-3</v>
      </c>
      <c r="S669" s="32">
        <v>728.8125</v>
      </c>
      <c r="T669" s="33">
        <f t="shared" ref="T669" si="2913">S669/S680</f>
        <v>6.0628349069413853E-3</v>
      </c>
      <c r="U669" s="32">
        <v>1131.4375000000005</v>
      </c>
      <c r="V669" s="33">
        <f t="shared" ref="V669" si="2914">U669/U680</f>
        <v>1.0111355568012566E-2</v>
      </c>
      <c r="W669" s="85"/>
      <c r="X669" s="84"/>
      <c r="Y669" s="85"/>
      <c r="Z669" s="84"/>
    </row>
    <row r="670" spans="2:37" s="81" customFormat="1" ht="13.5" customHeight="1" x14ac:dyDescent="0.25">
      <c r="B670" s="37"/>
      <c r="C670" s="145" t="s">
        <v>52</v>
      </c>
      <c r="D670" s="146"/>
      <c r="E670" s="32">
        <v>406.33333333333343</v>
      </c>
      <c r="F670" s="33">
        <f t="shared" ref="F670" si="2915">E670/E680</f>
        <v>3.4868109374022356E-3</v>
      </c>
      <c r="G670" s="32">
        <v>0</v>
      </c>
      <c r="H670" s="33">
        <f t="shared" ref="H670" si="2916">G670/G680</f>
        <v>0</v>
      </c>
      <c r="I670" s="32">
        <v>604</v>
      </c>
      <c r="J670" s="33">
        <f t="shared" ref="J670" si="2917">I670/I680</f>
        <v>3.8515331737738645E-3</v>
      </c>
      <c r="K670" s="32">
        <v>169.91666666666666</v>
      </c>
      <c r="L670" s="33">
        <f t="shared" ref="L670" si="2918">K670/K680</f>
        <v>1.0999390960647643E-3</v>
      </c>
      <c r="M670" s="32">
        <v>365.16666666666663</v>
      </c>
      <c r="N670" s="33">
        <f t="shared" ref="N670" si="2919">M670/M680</f>
        <v>2.6135666894901459E-3</v>
      </c>
      <c r="O670" s="32">
        <v>246.50000000000003</v>
      </c>
      <c r="P670" s="33">
        <f t="shared" ref="P670" si="2920">O670/O680</f>
        <v>2.1343728407333586E-3</v>
      </c>
      <c r="Q670" s="32">
        <v>380.49999999999994</v>
      </c>
      <c r="R670" s="33">
        <f t="shared" ref="R670" si="2921">Q670/Q680</f>
        <v>3.1601210168551029E-3</v>
      </c>
      <c r="S670" s="32">
        <v>484.54166666666663</v>
      </c>
      <c r="T670" s="33">
        <f t="shared" ref="T670" si="2922">S670/S680</f>
        <v>4.0307982238699577E-3</v>
      </c>
      <c r="U670" s="32">
        <v>424.56730769230762</v>
      </c>
      <c r="V670" s="33">
        <f t="shared" ref="V670" si="2923">U670/U680</f>
        <v>3.7942449411750251E-3</v>
      </c>
      <c r="W670" s="85"/>
      <c r="X670" s="84"/>
      <c r="Y670" s="85"/>
      <c r="Z670" s="84"/>
    </row>
    <row r="671" spans="2:37" s="81" customFormat="1" ht="13.5" customHeight="1" x14ac:dyDescent="0.25">
      <c r="B671" s="31" t="s">
        <v>53</v>
      </c>
      <c r="C671" s="145" t="s">
        <v>54</v>
      </c>
      <c r="D671" s="146"/>
      <c r="E671" s="32">
        <v>71189.089285714261</v>
      </c>
      <c r="F671" s="33">
        <f t="shared" ref="F671" si="2924">E671/E680</f>
        <v>0.61088489371238575</v>
      </c>
      <c r="G671" s="32">
        <v>51730.5</v>
      </c>
      <c r="H671" s="33">
        <f t="shared" ref="H671" si="2925">G671/G680</f>
        <v>0.65701204023572446</v>
      </c>
      <c r="I671" s="32">
        <v>92454.333333333328</v>
      </c>
      <c r="J671" s="33">
        <f t="shared" ref="J671" si="2926">I671/I680</f>
        <v>0.58955452300079481</v>
      </c>
      <c r="K671" s="32">
        <v>103199.91666666666</v>
      </c>
      <c r="L671" s="33">
        <f t="shared" ref="L671" si="2927">K671/K680</f>
        <v>0.66805467220574211</v>
      </c>
      <c r="M671" s="32">
        <v>93856</v>
      </c>
      <c r="N671" s="33">
        <f t="shared" ref="N671" si="2928">M671/M680</f>
        <v>0.6717450895722149</v>
      </c>
      <c r="O671" s="32">
        <v>77008.749999999971</v>
      </c>
      <c r="P671" s="33">
        <f t="shared" ref="P671" si="2929">O671/O680</f>
        <v>0.66679669167880307</v>
      </c>
      <c r="Q671" s="32">
        <v>74704.531249999985</v>
      </c>
      <c r="R671" s="33">
        <f t="shared" ref="R671" si="2930">Q671/Q680</f>
        <v>0.62043458411940555</v>
      </c>
      <c r="S671" s="32">
        <v>75362.291666666657</v>
      </c>
      <c r="T671" s="33">
        <f t="shared" ref="T671" si="2931">S671/S680</f>
        <v>0.62692274430496797</v>
      </c>
      <c r="U671" s="32">
        <v>66385.774038461575</v>
      </c>
      <c r="V671" s="33">
        <f t="shared" ref="V671" si="2932">U671/U680</f>
        <v>0.59327198007899007</v>
      </c>
      <c r="W671" s="85"/>
      <c r="X671" s="84"/>
      <c r="Y671" s="85"/>
      <c r="Z671" s="84"/>
    </row>
    <row r="672" spans="2:37" s="81" customFormat="1" ht="13.5" customHeight="1" x14ac:dyDescent="0.25">
      <c r="B672" s="36"/>
      <c r="C672" s="145" t="s">
        <v>17</v>
      </c>
      <c r="D672" s="146"/>
      <c r="E672" s="32">
        <v>7611.9494047619064</v>
      </c>
      <c r="F672" s="33">
        <f t="shared" ref="F672" si="2933">E672/E680</f>
        <v>6.5319348087308229E-2</v>
      </c>
      <c r="G672" s="32">
        <v>6397.25</v>
      </c>
      <c r="H672" s="33">
        <f t="shared" ref="H672" si="2934">G672/G680</f>
        <v>8.1249364966470228E-2</v>
      </c>
      <c r="I672" s="32">
        <v>16979.333333333332</v>
      </c>
      <c r="J672" s="33">
        <f t="shared" ref="J672" si="2935">I672/I680</f>
        <v>0.10827229404287698</v>
      </c>
      <c r="K672" s="32">
        <v>8822.6666666666661</v>
      </c>
      <c r="L672" s="33">
        <f t="shared" ref="L672" si="2936">K672/K680</f>
        <v>5.7112678753589372E-2</v>
      </c>
      <c r="M672" s="32">
        <v>5503</v>
      </c>
      <c r="N672" s="33">
        <f t="shared" ref="N672" si="2937">M672/M680</f>
        <v>3.9386008650655245E-2</v>
      </c>
      <c r="O672" s="32">
        <v>6647.1500000000005</v>
      </c>
      <c r="P672" s="33">
        <f t="shared" ref="P672" si="2938">O672/O680</f>
        <v>5.7555766443329597E-2</v>
      </c>
      <c r="Q672" s="32">
        <v>7519.5937500000009</v>
      </c>
      <c r="R672" s="33">
        <f t="shared" ref="R672" si="2939">Q672/Q680</f>
        <v>6.2451580151346345E-2</v>
      </c>
      <c r="S672" s="32">
        <v>7489.1041666666652</v>
      </c>
      <c r="T672" s="33">
        <f t="shared" ref="T672" si="2940">S672/S680</f>
        <v>6.2300251660594226E-2</v>
      </c>
      <c r="U672" s="32">
        <v>7491.4086538461524</v>
      </c>
      <c r="V672" s="33">
        <f t="shared" ref="V672" si="2941">U672/U680</f>
        <v>6.694872372917178E-2</v>
      </c>
      <c r="W672" s="85"/>
      <c r="X672" s="84"/>
      <c r="Y672" s="85"/>
      <c r="Z672" s="84"/>
    </row>
    <row r="673" spans="2:27" s="81" customFormat="1" ht="13.5" customHeight="1" x14ac:dyDescent="0.25">
      <c r="B673" s="36"/>
      <c r="C673" s="145" t="s">
        <v>55</v>
      </c>
      <c r="D673" s="146"/>
      <c r="E673" s="38">
        <v>-4053.8749999999973</v>
      </c>
      <c r="F673" s="33">
        <f t="shared" ref="F673" si="2942">E673/E680</f>
        <v>-3.4786945911882215E-2</v>
      </c>
      <c r="G673" s="38">
        <v>-6555.5</v>
      </c>
      <c r="H673" s="33">
        <f t="shared" ref="H673" si="2943">G673/G680</f>
        <v>-8.3259246088193462E-2</v>
      </c>
      <c r="I673" s="38">
        <v>-10173.166666666666</v>
      </c>
      <c r="J673" s="33">
        <f t="shared" ref="J673" si="2944">I673/I680</f>
        <v>-6.4871339236750244E-2</v>
      </c>
      <c r="K673" s="38">
        <v>-2909.0833333333335</v>
      </c>
      <c r="L673" s="33">
        <f t="shared" ref="L673" si="2945">K673/K680</f>
        <v>-1.8831669398982277E-2</v>
      </c>
      <c r="M673" s="38">
        <v>-2434.166666666667</v>
      </c>
      <c r="N673" s="33">
        <f t="shared" ref="N673" si="2946">M673/M680</f>
        <v>-1.7421789822000724E-2</v>
      </c>
      <c r="O673" s="38">
        <v>-4653.75</v>
      </c>
      <c r="P673" s="33">
        <f t="shared" ref="P673" si="2947">O673/O680</f>
        <v>-4.0295487251776341E-2</v>
      </c>
      <c r="Q673" s="38">
        <v>-3899.4374999999995</v>
      </c>
      <c r="R673" s="33">
        <f t="shared" ref="R673" si="2948">Q673/Q680</f>
        <v>-3.2385530611466283E-2</v>
      </c>
      <c r="S673" s="38">
        <v>-4456.7083333333358</v>
      </c>
      <c r="T673" s="33">
        <f t="shared" ref="T673" si="2949">S673/S680</f>
        <v>-3.7074400965117792E-2</v>
      </c>
      <c r="U673" s="38">
        <v>-3815.1346153846148</v>
      </c>
      <c r="V673" s="33">
        <f t="shared" ref="V673" si="2950">U673/U680</f>
        <v>-3.4094841859127603E-2</v>
      </c>
      <c r="W673" s="85"/>
      <c r="X673" s="84"/>
      <c r="Y673" s="85"/>
      <c r="Z673" s="84"/>
    </row>
    <row r="674" spans="2:27" s="81" customFormat="1" ht="13.5" customHeight="1" x14ac:dyDescent="0.25">
      <c r="B674" s="36"/>
      <c r="C674" s="145" t="s">
        <v>56</v>
      </c>
      <c r="D674" s="146"/>
      <c r="E674" s="39">
        <v>7347.2470238095229</v>
      </c>
      <c r="F674" s="33">
        <f t="shared" ref="F674" si="2951">E674/E680</f>
        <v>6.3047894870586693E-2</v>
      </c>
      <c r="G674" s="39">
        <v>11861</v>
      </c>
      <c r="H674" s="33">
        <f t="shared" ref="H674" si="2952">G674/G680</f>
        <v>0.15064265393212761</v>
      </c>
      <c r="I674" s="39">
        <v>5547.333333333333</v>
      </c>
      <c r="J674" s="33">
        <f t="shared" ref="J674" si="2953">I674/I680</f>
        <v>3.5373739005488215E-2</v>
      </c>
      <c r="K674" s="39">
        <v>12609.833333333334</v>
      </c>
      <c r="L674" s="33">
        <f t="shared" ref="L674" si="2954">K674/K680</f>
        <v>8.1628535624486534E-2</v>
      </c>
      <c r="M674" s="39">
        <v>5673.1666666666661</v>
      </c>
      <c r="N674" s="33">
        <f t="shared" ref="N674" si="2955">M674/M680</f>
        <v>4.0603923570769085E-2</v>
      </c>
      <c r="O674" s="39">
        <v>9371.1999999999971</v>
      </c>
      <c r="P674" s="33">
        <f t="shared" ref="P674" si="2956">O674/O680</f>
        <v>8.1142534543936884E-2</v>
      </c>
      <c r="Q674" s="39">
        <v>8984.3437499999964</v>
      </c>
      <c r="R674" s="33">
        <f t="shared" ref="R674" si="2957">Q674/Q680</f>
        <v>7.4616592659726103E-2</v>
      </c>
      <c r="S674" s="39">
        <v>6827.375</v>
      </c>
      <c r="T674" s="33">
        <f t="shared" ref="T674" si="2958">S674/S680</f>
        <v>5.679546861885456E-2</v>
      </c>
      <c r="U674" s="39">
        <v>6730.5432692307713</v>
      </c>
      <c r="V674" s="33">
        <f t="shared" ref="V674" si="2959">U674/U680</f>
        <v>6.0149072450830059E-2</v>
      </c>
      <c r="W674" s="85"/>
      <c r="X674" s="84"/>
      <c r="Y674" s="85"/>
      <c r="Z674" s="84"/>
    </row>
    <row r="675" spans="2:27" s="81" customFormat="1" ht="13.5" customHeight="1" x14ac:dyDescent="0.25">
      <c r="B675" s="37"/>
      <c r="C675" s="145" t="s">
        <v>57</v>
      </c>
      <c r="D675" s="146"/>
      <c r="E675" s="39">
        <v>26294.223214285703</v>
      </c>
      <c r="F675" s="33">
        <f t="shared" ref="F675" si="2960">E675/E680</f>
        <v>0.22563490999360244</v>
      </c>
      <c r="G675" s="39">
        <v>15890</v>
      </c>
      <c r="H675" s="33">
        <f t="shared" ref="H675" si="2961">G675/G680</f>
        <v>0.20181365576102417</v>
      </c>
      <c r="I675" s="39">
        <v>31789</v>
      </c>
      <c r="J675" s="33">
        <f t="shared" ref="J675" si="2962">I675/I680</f>
        <v>0.20270925175678373</v>
      </c>
      <c r="K675" s="39">
        <v>33264.083333333328</v>
      </c>
      <c r="L675" s="33">
        <f t="shared" ref="L675" si="2963">K675/K680</f>
        <v>0.21533182395148401</v>
      </c>
      <c r="M675" s="39">
        <v>30958.999999999996</v>
      </c>
      <c r="N675" s="33">
        <f t="shared" ref="N675" si="2964">M675/M680</f>
        <v>0.22157940065702991</v>
      </c>
      <c r="O675" s="39">
        <v>25754.6</v>
      </c>
      <c r="P675" s="33">
        <f t="shared" ref="P675" si="2965">O675/O680</f>
        <v>0.22300169883955925</v>
      </c>
      <c r="Q675" s="39">
        <v>29021.4375</v>
      </c>
      <c r="R675" s="33">
        <f t="shared" ref="R675" si="2966">Q675/Q680</f>
        <v>0.24102826434453831</v>
      </c>
      <c r="S675" s="39">
        <v>27067.562499999996</v>
      </c>
      <c r="T675" s="33">
        <f t="shared" ref="T675" si="2967">S675/S680</f>
        <v>0.22516924829200596</v>
      </c>
      <c r="U675" s="39">
        <v>25252.985576923071</v>
      </c>
      <c r="V675" s="33">
        <f t="shared" ref="V675" si="2968">U675/U680</f>
        <v>0.22567920572030009</v>
      </c>
      <c r="W675" s="85"/>
      <c r="X675" s="84"/>
      <c r="Y675" s="85"/>
      <c r="Z675" s="84"/>
    </row>
    <row r="676" spans="2:27" s="81" customFormat="1" ht="13.5" customHeight="1" x14ac:dyDescent="0.25">
      <c r="B676" s="31" t="s">
        <v>58</v>
      </c>
      <c r="C676" s="145" t="s">
        <v>59</v>
      </c>
      <c r="D676" s="146"/>
      <c r="E676" s="39">
        <v>17.78273809523807</v>
      </c>
      <c r="F676" s="33">
        <f t="shared" ref="F676" si="2969">E676/E680</f>
        <v>1.5259650292231866E-4</v>
      </c>
      <c r="G676" s="39">
        <v>0</v>
      </c>
      <c r="H676" s="33">
        <f t="shared" ref="H676" si="2970">G676/G680</f>
        <v>0</v>
      </c>
      <c r="I676" s="39">
        <v>0</v>
      </c>
      <c r="J676" s="33">
        <f t="shared" ref="J676" si="2971">I676/I680</f>
        <v>0</v>
      </c>
      <c r="K676" s="39">
        <v>9.75</v>
      </c>
      <c r="L676" s="33">
        <f t="shared" ref="L676" si="2972">K676/K680</f>
        <v>6.3115681333780012E-5</v>
      </c>
      <c r="M676" s="39">
        <v>14</v>
      </c>
      <c r="N676" s="33">
        <f t="shared" ref="N676" si="2973">M676/M680</f>
        <v>1.0020063985265735E-4</v>
      </c>
      <c r="O676" s="39">
        <v>1.9499999999999997</v>
      </c>
      <c r="P676" s="33">
        <f t="shared" ref="P676" si="2974">O676/O680</f>
        <v>1.6884491032170582E-5</v>
      </c>
      <c r="Q676" s="39">
        <v>7.4375</v>
      </c>
      <c r="R676" s="33">
        <f t="shared" ref="R676" si="2975">Q676/Q680</f>
        <v>6.1769776774927283E-5</v>
      </c>
      <c r="S676" s="39">
        <v>8.1249999999999982</v>
      </c>
      <c r="T676" s="33">
        <f t="shared" ref="T676" si="2976">S676/S680</f>
        <v>6.7590132741821449E-5</v>
      </c>
      <c r="U676" s="39">
        <v>24.552884615384617</v>
      </c>
      <c r="V676" s="33">
        <f t="shared" ref="V676" si="2977">U676/U680</f>
        <v>2.1942258990579615E-4</v>
      </c>
      <c r="W676" s="85"/>
      <c r="X676" s="84"/>
      <c r="Y676" s="85"/>
      <c r="Z676" s="84"/>
    </row>
    <row r="677" spans="2:27" s="81" customFormat="1" ht="13.5" customHeight="1" x14ac:dyDescent="0.25">
      <c r="B677" s="41" t="s">
        <v>60</v>
      </c>
      <c r="C677" s="145" t="s">
        <v>24</v>
      </c>
      <c r="D677" s="146"/>
      <c r="E677" s="39">
        <v>115.37202380952382</v>
      </c>
      <c r="F677" s="33">
        <f t="shared" ref="F677" si="2978">E677/E680</f>
        <v>9.9002567962906988E-4</v>
      </c>
      <c r="G677" s="39">
        <v>68</v>
      </c>
      <c r="H677" s="33">
        <f t="shared" ref="H677" si="2979">G677/G680</f>
        <v>8.636456004877058E-4</v>
      </c>
      <c r="I677" s="39">
        <v>62.333333333333329</v>
      </c>
      <c r="J677" s="33">
        <f t="shared" ref="J677" si="2980">I677/I680</f>
        <v>3.9748162444575751E-4</v>
      </c>
      <c r="K677" s="39">
        <v>323.58333333333326</v>
      </c>
      <c r="L677" s="33">
        <f t="shared" ref="L677" si="2981">K677/K680</f>
        <v>2.0946853899065617E-3</v>
      </c>
      <c r="M677" s="39">
        <v>15.166666666666666</v>
      </c>
      <c r="N677" s="33">
        <f t="shared" ref="N677" si="2982">M677/M680</f>
        <v>1.0855069317371212E-4</v>
      </c>
      <c r="O677" s="39">
        <v>104.55</v>
      </c>
      <c r="P677" s="33">
        <f t="shared" ref="P677" si="2983">O677/O680</f>
        <v>9.0526848072483828E-4</v>
      </c>
      <c r="Q677" s="39">
        <v>62.9375</v>
      </c>
      <c r="R677" s="33">
        <f t="shared" ref="R677" si="2984">Q677/Q680</f>
        <v>5.2270727069203169E-4</v>
      </c>
      <c r="S677" s="39">
        <v>116.35416666666666</v>
      </c>
      <c r="T677" s="33">
        <f t="shared" ref="T677" si="2985">S677/S680</f>
        <v>9.6792536246941756E-4</v>
      </c>
      <c r="U677" s="39">
        <v>117.57211538461542</v>
      </c>
      <c r="V677" s="33">
        <f t="shared" ref="V677" si="2986">U677/U680</f>
        <v>1.0507106787049629E-3</v>
      </c>
      <c r="W677" s="85"/>
      <c r="X677" s="84"/>
      <c r="Y677" s="85"/>
      <c r="Z677" s="84"/>
    </row>
    <row r="678" spans="2:27" s="81" customFormat="1" ht="13.5" customHeight="1" x14ac:dyDescent="0.25">
      <c r="B678" s="31" t="s">
        <v>61</v>
      </c>
      <c r="C678" s="145" t="s">
        <v>62</v>
      </c>
      <c r="D678" s="146"/>
      <c r="E678" s="39">
        <v>1994.2053571428569</v>
      </c>
      <c r="F678" s="33">
        <f t="shared" ref="F678" si="2987">E678/E680</f>
        <v>1.7112593233909377E-2</v>
      </c>
      <c r="G678" s="39">
        <v>589.25</v>
      </c>
      <c r="H678" s="33">
        <f t="shared" ref="H678" si="2988">G678/G680</f>
        <v>7.483870148343833E-3</v>
      </c>
      <c r="I678" s="39">
        <v>10328.333333333334</v>
      </c>
      <c r="J678" s="33">
        <f t="shared" ref="J678" si="2989">I678/I680</f>
        <v>6.586079215749624E-2</v>
      </c>
      <c r="K678" s="39">
        <v>20.499999999999996</v>
      </c>
      <c r="L678" s="33">
        <f t="shared" ref="L678" si="2990">K678/K680</f>
        <v>1.3270476588128101E-4</v>
      </c>
      <c r="M678" s="39">
        <v>4714</v>
      </c>
      <c r="N678" s="33">
        <f t="shared" ref="N678" si="2991">M678/M680</f>
        <v>3.3738986876101912E-2</v>
      </c>
      <c r="O678" s="39">
        <v>81.7</v>
      </c>
      <c r="P678" s="33">
        <f t="shared" ref="P678" si="2992">O678/O680</f>
        <v>7.0741688068119842E-4</v>
      </c>
      <c r="Q678" s="39">
        <v>749.96875000000011</v>
      </c>
      <c r="R678" s="33">
        <f t="shared" ref="R678" si="2993">Q678/Q680</f>
        <v>6.228625516056639E-3</v>
      </c>
      <c r="S678" s="39">
        <v>214.58333333333329</v>
      </c>
      <c r="T678" s="33">
        <f t="shared" ref="T678" si="2994">S678/S680</f>
        <v>1.7850727365147714E-3</v>
      </c>
      <c r="U678" s="39">
        <v>2602.2259615384628</v>
      </c>
      <c r="V678" s="33">
        <f t="shared" ref="V678" si="2995">U678/U680</f>
        <v>2.3255400289833757E-2</v>
      </c>
      <c r="W678" s="85"/>
      <c r="X678" s="84"/>
      <c r="Y678" s="85"/>
      <c r="Z678" s="84"/>
    </row>
    <row r="679" spans="2:27" s="81" customFormat="1" ht="13.5" customHeight="1" x14ac:dyDescent="0.25">
      <c r="B679" s="41" t="s">
        <v>63</v>
      </c>
      <c r="C679" s="145" t="s">
        <v>64</v>
      </c>
      <c r="D679" s="146"/>
      <c r="E679" s="39">
        <v>4916.4374999999973</v>
      </c>
      <c r="F679" s="33">
        <f t="shared" ref="F679" si="2996">E679/E680</f>
        <v>4.2188731865597594E-2</v>
      </c>
      <c r="G679" s="39">
        <v>0</v>
      </c>
      <c r="H679" s="33">
        <f t="shared" ref="H679" si="2997">G679/G680</f>
        <v>0</v>
      </c>
      <c r="I679" s="39">
        <v>14.5</v>
      </c>
      <c r="J679" s="33">
        <f t="shared" ref="J679" si="2998">I679/I680</f>
        <v>9.2462303012783169E-5</v>
      </c>
      <c r="K679" s="39">
        <v>5987.4999999999991</v>
      </c>
      <c r="L679" s="33">
        <f t="shared" ref="L679" si="2999">K679/K680</f>
        <v>3.8759501742154638E-2</v>
      </c>
      <c r="M679" s="39">
        <v>7241.8333333333339</v>
      </c>
      <c r="N679" s="33">
        <f t="shared" ref="N679" si="3000">M679/M680</f>
        <v>5.1831166693307319E-2</v>
      </c>
      <c r="O679" s="39">
        <v>2532.9499999999998</v>
      </c>
      <c r="P679" s="33">
        <f t="shared" ref="P679" si="3001">O679/O680</f>
        <v>2.1932087979454604E-2</v>
      </c>
      <c r="Q679" s="39">
        <v>4418.3750000000018</v>
      </c>
      <c r="R679" s="33">
        <f t="shared" ref="R679" si="3002">Q679/Q680</f>
        <v>3.6695399994342112E-2</v>
      </c>
      <c r="S679" s="39">
        <v>3045.5</v>
      </c>
      <c r="T679" s="33">
        <f t="shared" ref="T679" si="3003">S679/S680</f>
        <v>2.5334861448026741E-2</v>
      </c>
      <c r="U679" s="39">
        <v>5761.0769230769265</v>
      </c>
      <c r="V679" s="33">
        <f t="shared" ref="V679" si="3004">U679/U680</f>
        <v>5.1485209942133403E-2</v>
      </c>
      <c r="W679" s="85"/>
      <c r="X679" s="84"/>
      <c r="Y679" s="85"/>
      <c r="Z679" s="84"/>
    </row>
    <row r="680" spans="2:27" s="81" customFormat="1" ht="13.5" customHeight="1" x14ac:dyDescent="0.25">
      <c r="B680" s="147" t="s">
        <v>65</v>
      </c>
      <c r="C680" s="148"/>
      <c r="D680" s="149"/>
      <c r="E680" s="42">
        <f t="shared" ref="E680" si="3005">SUM(E667:E670,E676,E678)</f>
        <v>116534.37499999994</v>
      </c>
      <c r="F680" s="33">
        <f t="shared" ref="F680" si="3006">E680/E680</f>
        <v>1</v>
      </c>
      <c r="G680" s="42">
        <f t="shared" ref="G680" si="3007">SUM(G667:G670,G676,G678)</f>
        <v>78736</v>
      </c>
      <c r="H680" s="33">
        <f t="shared" ref="H680" si="3008">G680/G680</f>
        <v>1</v>
      </c>
      <c r="I680" s="42">
        <f t="shared" ref="I680" si="3009">SUM(I667:I670,I676,I678)</f>
        <v>156820.66666666669</v>
      </c>
      <c r="J680" s="33">
        <f t="shared" ref="J680" si="3010">I680/I680</f>
        <v>1</v>
      </c>
      <c r="K680" s="42">
        <f t="shared" ref="K680" si="3011">SUM(K667:K670,K676,K678)</f>
        <v>154478.24999999997</v>
      </c>
      <c r="L680" s="33">
        <f t="shared" ref="L680" si="3012">K680/K680</f>
        <v>1</v>
      </c>
      <c r="M680" s="42">
        <f t="shared" ref="M680" si="3013">SUM(M667:M670,M676,M678)</f>
        <v>139719.66666666666</v>
      </c>
      <c r="N680" s="33">
        <f t="shared" ref="N680" si="3014">M680/M680</f>
        <v>1</v>
      </c>
      <c r="O680" s="42">
        <f t="shared" ref="O680" si="3015">SUM(O667:O670,O676,O678)</f>
        <v>115490.59999999999</v>
      </c>
      <c r="P680" s="33">
        <f t="shared" ref="P680" si="3016">O680/O680</f>
        <v>1</v>
      </c>
      <c r="Q680" s="42">
        <f t="shared" ref="Q680" si="3017">SUM(Q667:Q670,Q676,Q678)</f>
        <v>120406.78125</v>
      </c>
      <c r="R680" s="33">
        <f t="shared" ref="R680" si="3018">Q680/Q680</f>
        <v>1</v>
      </c>
      <c r="S680" s="42">
        <f t="shared" ref="S680" si="3019">SUM(S667:S670,S676,S678)</f>
        <v>120209.85416666667</v>
      </c>
      <c r="T680" s="33">
        <f t="shared" ref="T680" si="3020">S680/S680</f>
        <v>1</v>
      </c>
      <c r="U680" s="42">
        <f t="shared" ref="U680" si="3021">SUM(U667:U670,U676,U678)</f>
        <v>111897.70673076921</v>
      </c>
      <c r="V680" s="33">
        <f t="shared" ref="V680" si="3022">U680/U680</f>
        <v>1</v>
      </c>
      <c r="W680" s="85"/>
      <c r="X680" s="84"/>
      <c r="Y680" s="85"/>
      <c r="Z680" s="84"/>
    </row>
    <row r="681" spans="2:27" s="81" customFormat="1" ht="13.5" customHeight="1" x14ac:dyDescent="0.25">
      <c r="B681" s="147" t="s">
        <v>66</v>
      </c>
      <c r="C681" s="148"/>
      <c r="D681" s="149"/>
      <c r="E681" s="42">
        <f t="shared" ref="E681" si="3023">SUM(E671:E675,E677,E679)</f>
        <v>113420.44345238092</v>
      </c>
      <c r="F681" s="33">
        <f t="shared" ref="F681" si="3024">E681/E680</f>
        <v>0.97327885829722749</v>
      </c>
      <c r="G681" s="42">
        <f t="shared" ref="G681" si="3025">SUM(G671:G675,G677,G679)</f>
        <v>79391.25</v>
      </c>
      <c r="H681" s="33">
        <f t="shared" ref="H681" si="3026">G681/G680</f>
        <v>1.0083221144076406</v>
      </c>
      <c r="I681" s="42">
        <f t="shared" ref="I681" si="3027">SUM(I671:I675,I677,I679)</f>
        <v>136673.66666666666</v>
      </c>
      <c r="J681" s="33">
        <f t="shared" ref="J681" si="3028">I681/I680</f>
        <v>0.87152841249665203</v>
      </c>
      <c r="K681" s="42">
        <f t="shared" ref="K681" si="3029">SUM(K671:K675,K677,K679)</f>
        <v>161298.5</v>
      </c>
      <c r="L681" s="33">
        <f t="shared" ref="L681" si="3030">K681/K680</f>
        <v>1.044150228268381</v>
      </c>
      <c r="M681" s="42">
        <f t="shared" ref="M681" si="3031">SUM(M671:M675,M677,M679)</f>
        <v>140814</v>
      </c>
      <c r="N681" s="33">
        <f t="shared" ref="N681" si="3032">M681/M680</f>
        <v>1.0078323500151494</v>
      </c>
      <c r="O681" s="42">
        <f t="shared" ref="O681" si="3033">SUM(O671:O675,O677,O679)</f>
        <v>116765.44999999995</v>
      </c>
      <c r="P681" s="33">
        <f t="shared" ref="P681" si="3034">O681/O680</f>
        <v>1.0110385607140318</v>
      </c>
      <c r="Q681" s="42">
        <f t="shared" ref="Q681" si="3035">SUM(Q671:Q675,Q677,Q679)</f>
        <v>120811.78124999999</v>
      </c>
      <c r="R681" s="33">
        <f t="shared" ref="R681" si="3036">Q681/Q680</f>
        <v>1.0033635979285842</v>
      </c>
      <c r="S681" s="42">
        <f t="shared" ref="S681" si="3037">SUM(S671:S675,S677,S679)</f>
        <v>115451.47916666667</v>
      </c>
      <c r="T681" s="33">
        <f t="shared" ref="T681" si="3038">S681/S680</f>
        <v>0.96041609872180123</v>
      </c>
      <c r="U681" s="42">
        <f t="shared" ref="U681" si="3039">SUM(U671:U675,U677,U679)</f>
        <v>107924.2259615385</v>
      </c>
      <c r="V681" s="33">
        <f t="shared" ref="V681" si="3040">U681/U680</f>
        <v>0.96449006074100274</v>
      </c>
      <c r="W681" s="85"/>
      <c r="X681" s="84"/>
      <c r="Y681" s="85"/>
      <c r="Z681" s="84"/>
    </row>
    <row r="682" spans="2:27" s="81" customFormat="1" ht="13.5" customHeight="1" x14ac:dyDescent="0.25">
      <c r="B682" s="147" t="s">
        <v>67</v>
      </c>
      <c r="C682" s="148"/>
      <c r="D682" s="149"/>
      <c r="E682" s="42">
        <f t="shared" ref="E682" si="3041">E680-E681</f>
        <v>3113.9315476190241</v>
      </c>
      <c r="F682" s="33">
        <f t="shared" ref="F682" si="3042">E682/E680</f>
        <v>2.6721141702772469E-2</v>
      </c>
      <c r="G682" s="42">
        <f t="shared" ref="G682" si="3043">G680-G681</f>
        <v>-655.25</v>
      </c>
      <c r="H682" s="33">
        <f t="shared" ref="H682" si="3044">G682/G680</f>
        <v>-8.3221144076407235E-3</v>
      </c>
      <c r="I682" s="42">
        <f t="shared" ref="I682" si="3045">I680-I681</f>
        <v>20147.000000000029</v>
      </c>
      <c r="J682" s="33">
        <f t="shared" ref="J682" si="3046">I682/I680</f>
        <v>0.12847158750334794</v>
      </c>
      <c r="K682" s="42">
        <f t="shared" ref="K682" si="3047">K680-K681</f>
        <v>-6820.2500000000291</v>
      </c>
      <c r="L682" s="33">
        <f t="shared" ref="L682" si="3048">K682/K680</f>
        <v>-4.4150228268381018E-2</v>
      </c>
      <c r="M682" s="42">
        <f t="shared" ref="M682" si="3049">M680-M681</f>
        <v>-1094.333333333343</v>
      </c>
      <c r="N682" s="33">
        <f t="shared" ref="N682" si="3050">M682/M680</f>
        <v>-7.8323500151494529E-3</v>
      </c>
      <c r="O682" s="42">
        <f t="shared" ref="O682" si="3051">O680-O681</f>
        <v>-1274.8499999999622</v>
      </c>
      <c r="P682" s="33">
        <f t="shared" ref="P682" si="3052">O682/O680</f>
        <v>-1.103856071403181E-2</v>
      </c>
      <c r="Q682" s="42">
        <f t="shared" ref="Q682" si="3053">Q680-Q681</f>
        <v>-404.99999999998545</v>
      </c>
      <c r="R682" s="33">
        <f t="shared" ref="R682" si="3054">Q682/Q680</f>
        <v>-3.3635979285841547E-3</v>
      </c>
      <c r="S682" s="42">
        <f t="shared" ref="S682" si="3055">S680-S681</f>
        <v>4758.375</v>
      </c>
      <c r="T682" s="33">
        <f t="shared" ref="T682" si="3056">S682/S680</f>
        <v>3.9583901278198733E-2</v>
      </c>
      <c r="U682" s="42">
        <f t="shared" ref="U682" si="3057">U680-U681</f>
        <v>3973.4807692307077</v>
      </c>
      <c r="V682" s="33">
        <f t="shared" ref="V682" si="3058">U682/U680</f>
        <v>3.55099392589973E-2</v>
      </c>
      <c r="W682" s="85"/>
      <c r="X682" s="84"/>
      <c r="Y682" s="85"/>
      <c r="Z682" s="84"/>
    </row>
    <row r="683" spans="2:27" s="81" customFormat="1" ht="13.5" customHeight="1" x14ac:dyDescent="0.25">
      <c r="B683" s="147" t="s">
        <v>68</v>
      </c>
      <c r="C683" s="148"/>
      <c r="D683" s="149"/>
      <c r="E683" s="42">
        <v>336</v>
      </c>
      <c r="F683" s="43"/>
      <c r="G683" s="42">
        <v>4</v>
      </c>
      <c r="H683" s="43"/>
      <c r="I683" s="42">
        <v>6</v>
      </c>
      <c r="J683" s="43"/>
      <c r="K683" s="42">
        <v>12</v>
      </c>
      <c r="L683" s="43"/>
      <c r="M683" s="42">
        <v>6</v>
      </c>
      <c r="N683" s="43"/>
      <c r="O683" s="42">
        <v>20</v>
      </c>
      <c r="P683" s="43"/>
      <c r="Q683" s="42">
        <v>32</v>
      </c>
      <c r="R683" s="43"/>
      <c r="S683" s="42">
        <v>48</v>
      </c>
      <c r="T683" s="43"/>
      <c r="U683" s="42">
        <v>208</v>
      </c>
      <c r="V683" s="43"/>
      <c r="W683" s="85"/>
      <c r="X683" s="84"/>
      <c r="Y683" s="85"/>
      <c r="Z683" s="84"/>
    </row>
    <row r="684" spans="2:27" s="81" customFormat="1" ht="13.5" customHeight="1" x14ac:dyDescent="0.25">
      <c r="B684" s="45"/>
      <c r="C684" s="46"/>
      <c r="D684" s="47"/>
      <c r="E684" s="48"/>
      <c r="F684" s="49"/>
      <c r="G684" s="48"/>
      <c r="H684" s="49"/>
      <c r="I684" s="48"/>
      <c r="J684" s="49"/>
      <c r="K684" s="48"/>
      <c r="L684" s="49"/>
      <c r="M684" s="48"/>
      <c r="N684" s="49"/>
      <c r="O684" s="48"/>
      <c r="P684" s="49"/>
      <c r="Q684" s="48"/>
      <c r="R684" s="49"/>
      <c r="S684" s="48"/>
      <c r="T684" s="49"/>
      <c r="U684" s="48"/>
      <c r="V684" s="49"/>
      <c r="W684" s="85"/>
      <c r="X684" s="84"/>
      <c r="Y684" s="85"/>
      <c r="Z684" s="84"/>
    </row>
    <row r="685" spans="2:27" s="122" customFormat="1" ht="13.5" customHeight="1" x14ac:dyDescent="0.25">
      <c r="B685" s="54" t="s">
        <v>89</v>
      </c>
      <c r="C685" s="119"/>
      <c r="D685" s="120"/>
      <c r="E685" s="53">
        <v>51.446428571428548</v>
      </c>
      <c r="F685" s="43"/>
      <c r="G685" s="53">
        <v>32.5</v>
      </c>
      <c r="H685" s="43"/>
      <c r="I685" s="53">
        <v>44.166666666666664</v>
      </c>
      <c r="J685" s="43"/>
      <c r="K685" s="53">
        <v>51.916666666666664</v>
      </c>
      <c r="L685" s="43"/>
      <c r="M685" s="53">
        <v>51.666666666666664</v>
      </c>
      <c r="N685" s="43"/>
      <c r="O685" s="53">
        <v>49.100000000000016</v>
      </c>
      <c r="P685" s="43"/>
      <c r="Q685" s="53">
        <v>47.375</v>
      </c>
      <c r="R685" s="43"/>
      <c r="S685" s="53">
        <v>56.270833333333336</v>
      </c>
      <c r="T685" s="43"/>
      <c r="U685" s="53">
        <v>51.725961538461554</v>
      </c>
      <c r="V685" s="43"/>
      <c r="W685" s="98"/>
      <c r="X685" s="99"/>
      <c r="Y685" s="98"/>
      <c r="Z685" s="99"/>
      <c r="AA685" s="111"/>
    </row>
    <row r="686" spans="2:27" ht="13.5" customHeight="1" x14ac:dyDescent="0.25">
      <c r="B686" s="54" t="s">
        <v>90</v>
      </c>
      <c r="C686" s="55"/>
      <c r="D686" s="56"/>
      <c r="E686" s="53">
        <f>E680/E685</f>
        <v>2265.1596667823669</v>
      </c>
      <c r="F686" s="43"/>
      <c r="G686" s="53">
        <f>G680/G685</f>
        <v>2422.646153846154</v>
      </c>
      <c r="H686" s="43"/>
      <c r="I686" s="53">
        <f>I680/I685</f>
        <v>3550.6566037735856</v>
      </c>
      <c r="J686" s="43"/>
      <c r="K686" s="53">
        <f>K680/K685</f>
        <v>2975.504012841091</v>
      </c>
      <c r="L686" s="43"/>
      <c r="M686" s="53">
        <f>M680/M685</f>
        <v>2704.2516129032256</v>
      </c>
      <c r="N686" s="43"/>
      <c r="O686" s="53">
        <f>O680/O685</f>
        <v>2352.1507128309563</v>
      </c>
      <c r="P686" s="43"/>
      <c r="Q686" s="53">
        <f>Q680/Q685</f>
        <v>2541.5679419525068</v>
      </c>
      <c r="R686" s="43"/>
      <c r="S686" s="53">
        <f>S680/S685</f>
        <v>2136.272861902999</v>
      </c>
      <c r="T686" s="43"/>
      <c r="U686" s="53">
        <f>U680/U685</f>
        <v>2163.2793939957232</v>
      </c>
      <c r="V686" s="43"/>
    </row>
    <row r="687" spans="2:27" ht="13.5" customHeight="1" x14ac:dyDescent="0.25">
      <c r="B687" s="54" t="s">
        <v>91</v>
      </c>
      <c r="C687" s="55"/>
      <c r="D687" s="56"/>
      <c r="E687" s="53">
        <f>E681/E685</f>
        <v>2204.6320143468706</v>
      </c>
      <c r="F687" s="43"/>
      <c r="G687" s="53">
        <f>G681/G685</f>
        <v>2442.8076923076924</v>
      </c>
      <c r="H687" s="43"/>
      <c r="I687" s="53">
        <f>I681/I685</f>
        <v>3094.4981132075472</v>
      </c>
      <c r="J687" s="43"/>
      <c r="K687" s="53">
        <f>K681/K685</f>
        <v>3106.873194221509</v>
      </c>
      <c r="L687" s="43"/>
      <c r="M687" s="53">
        <f>M681/M685</f>
        <v>2725.4322580645162</v>
      </c>
      <c r="N687" s="43"/>
      <c r="O687" s="53">
        <f>O681/O685</f>
        <v>2378.115071283094</v>
      </c>
      <c r="P687" s="43"/>
      <c r="Q687" s="53">
        <f>Q681/Q685</f>
        <v>2550.1167546174138</v>
      </c>
      <c r="R687" s="43"/>
      <c r="S687" s="53">
        <f>S681/S685</f>
        <v>2051.7108478341356</v>
      </c>
      <c r="T687" s="43"/>
      <c r="U687" s="53">
        <f>U681/U685</f>
        <v>2086.4614741146947</v>
      </c>
      <c r="V687" s="43"/>
    </row>
    <row r="688" spans="2:27" ht="13.5" customHeight="1" x14ac:dyDescent="0.25">
      <c r="B688" s="54" t="s">
        <v>36</v>
      </c>
      <c r="C688" s="55"/>
      <c r="D688" s="56"/>
      <c r="E688" s="53">
        <v>17.844233128834354</v>
      </c>
      <c r="F688" s="43"/>
      <c r="G688" s="53">
        <v>15.8</v>
      </c>
      <c r="H688" s="43"/>
      <c r="I688" s="53">
        <v>23.705999999999996</v>
      </c>
      <c r="J688" s="43"/>
      <c r="K688" s="53">
        <v>24.720833333333331</v>
      </c>
      <c r="L688" s="43"/>
      <c r="M688" s="53">
        <v>17.795000000000002</v>
      </c>
      <c r="N688" s="43"/>
      <c r="O688" s="53">
        <v>19.404499999999999</v>
      </c>
      <c r="P688" s="43"/>
      <c r="Q688" s="53">
        <v>20.227419354838712</v>
      </c>
      <c r="R688" s="43"/>
      <c r="S688" s="53">
        <v>18.035217391304347</v>
      </c>
      <c r="T688" s="43"/>
      <c r="U688" s="53">
        <v>16.768861386138617</v>
      </c>
      <c r="V688" s="43"/>
    </row>
    <row r="689" spans="2:28" ht="13.5" customHeight="1" x14ac:dyDescent="0.25">
      <c r="B689" s="54" t="s">
        <v>37</v>
      </c>
      <c r="C689" s="55"/>
      <c r="D689" s="56"/>
      <c r="E689" s="53">
        <f>E671/E688</f>
        <v>3989.4731688233987</v>
      </c>
      <c r="F689" s="43"/>
      <c r="G689" s="53">
        <f>G671/G688</f>
        <v>3274.0822784810125</v>
      </c>
      <c r="H689" s="43"/>
      <c r="I689" s="53">
        <f>I671/I688</f>
        <v>3900.0393711859169</v>
      </c>
      <c r="J689" s="43"/>
      <c r="K689" s="53">
        <f>K671/K688</f>
        <v>4174.6131805157593</v>
      </c>
      <c r="L689" s="43"/>
      <c r="M689" s="53">
        <f>M671/M688</f>
        <v>5274.2905310480464</v>
      </c>
      <c r="N689" s="43"/>
      <c r="O689" s="53">
        <f>O671/O688</f>
        <v>3968.6026437166624</v>
      </c>
      <c r="P689" s="43"/>
      <c r="Q689" s="53">
        <f>Q671/Q688</f>
        <v>3693.230952475878</v>
      </c>
      <c r="R689" s="43"/>
      <c r="S689" s="53">
        <f>S671/S688</f>
        <v>4178.6184236959889</v>
      </c>
      <c r="T689" s="43"/>
      <c r="U689" s="53">
        <f>U671/U688</f>
        <v>3958.8718941488187</v>
      </c>
      <c r="V689" s="43"/>
    </row>
    <row r="690" spans="2:28" s="81" customFormat="1" ht="13.5" customHeight="1" x14ac:dyDescent="0.25">
      <c r="B690" s="100" t="s">
        <v>38</v>
      </c>
      <c r="C690" s="101"/>
      <c r="D690" s="47"/>
      <c r="E690" s="102"/>
      <c r="F690" s="103"/>
      <c r="G690" s="102"/>
      <c r="H690" s="103"/>
      <c r="I690" s="102"/>
      <c r="J690" s="103"/>
      <c r="K690" s="102"/>
      <c r="L690" s="103"/>
      <c r="M690" s="102"/>
      <c r="N690" s="103"/>
      <c r="O690" s="102"/>
      <c r="P690" s="84"/>
      <c r="Q690" s="85"/>
      <c r="R690" s="84"/>
      <c r="S690" s="85"/>
      <c r="T690" s="84"/>
      <c r="U690" s="85"/>
      <c r="V690" s="84"/>
      <c r="W690" s="85"/>
      <c r="X690" s="84"/>
      <c r="Y690" s="85"/>
      <c r="Z690" s="84"/>
    </row>
    <row r="691" spans="2:28" ht="13.5" customHeight="1" x14ac:dyDescent="0.25"/>
    <row r="692" spans="2:28" s="81" customFormat="1" ht="13.5" customHeight="1" x14ac:dyDescent="0.25">
      <c r="B692" s="76" t="s">
        <v>114</v>
      </c>
      <c r="C692" s="77"/>
      <c r="D692" s="78"/>
      <c r="E692" s="79"/>
      <c r="F692" s="80"/>
      <c r="G692" s="79"/>
      <c r="H692" s="80"/>
      <c r="I692" s="79"/>
      <c r="J692" s="80"/>
      <c r="K692" s="79"/>
      <c r="N692" s="80"/>
      <c r="O692" s="79"/>
      <c r="P692" s="82"/>
      <c r="Q692" s="83"/>
      <c r="R692" s="84"/>
      <c r="S692" s="85"/>
      <c r="T692" s="84"/>
      <c r="U692" s="85"/>
      <c r="V692" s="84"/>
      <c r="W692" s="85"/>
      <c r="X692" s="84"/>
      <c r="Y692" s="85"/>
      <c r="Z692" s="84"/>
      <c r="AB692" s="86"/>
    </row>
    <row r="693" spans="2:28" ht="13.5" customHeight="1" x14ac:dyDescent="0.25">
      <c r="L693" s="21" t="s">
        <v>4</v>
      </c>
    </row>
    <row r="694" spans="2:28" s="81" customFormat="1" ht="13.5" customHeight="1" x14ac:dyDescent="0.25">
      <c r="B694" s="87"/>
      <c r="C694" s="88"/>
      <c r="D694" s="89"/>
      <c r="E694" s="153" t="s">
        <v>5</v>
      </c>
      <c r="F694" s="154"/>
      <c r="G694" s="153" t="s">
        <v>88</v>
      </c>
      <c r="H694" s="158"/>
      <c r="I694" s="153" t="s">
        <v>6</v>
      </c>
      <c r="J694" s="154"/>
      <c r="K694" s="153" t="s">
        <v>9</v>
      </c>
      <c r="L694" s="154"/>
      <c r="M694" s="161"/>
      <c r="N694" s="157"/>
      <c r="O694" s="85"/>
      <c r="P694" s="84"/>
      <c r="Q694" s="85"/>
      <c r="R694" s="84"/>
      <c r="S694" s="85"/>
      <c r="T694" s="84"/>
      <c r="U694" s="85"/>
      <c r="V694" s="84"/>
      <c r="W694" s="90"/>
      <c r="X694" s="91"/>
      <c r="Y694" s="90"/>
      <c r="Z694" s="84"/>
    </row>
    <row r="695" spans="2:28" s="81" customFormat="1" ht="13.5" customHeight="1" x14ac:dyDescent="0.25">
      <c r="B695" s="92"/>
      <c r="C695" s="93"/>
      <c r="D695" s="94"/>
      <c r="E695" s="155"/>
      <c r="F695" s="156"/>
      <c r="G695" s="155"/>
      <c r="H695" s="156"/>
      <c r="I695" s="155"/>
      <c r="J695" s="156"/>
      <c r="K695" s="155"/>
      <c r="L695" s="156"/>
      <c r="M695" s="161"/>
      <c r="N695" s="157"/>
      <c r="O695" s="85"/>
      <c r="P695" s="84"/>
      <c r="Q695" s="85"/>
      <c r="R695" s="84"/>
      <c r="S695" s="85"/>
      <c r="T695" s="84"/>
      <c r="U695" s="85"/>
      <c r="V695" s="84"/>
      <c r="W695" s="90"/>
      <c r="X695" s="91"/>
      <c r="Y695" s="90"/>
      <c r="Z695" s="84"/>
    </row>
    <row r="696" spans="2:28" s="81" customFormat="1" ht="13.5" customHeight="1" x14ac:dyDescent="0.25">
      <c r="B696" s="31" t="s">
        <v>48</v>
      </c>
      <c r="C696" s="145" t="s">
        <v>49</v>
      </c>
      <c r="D696" s="146"/>
      <c r="E696" s="32">
        <v>19209.528301886792</v>
      </c>
      <c r="F696" s="33">
        <f t="shared" ref="F696" si="3059">E696/E709</f>
        <v>0.85568524452382189</v>
      </c>
      <c r="G696" s="32">
        <v>25614.875</v>
      </c>
      <c r="H696" s="33">
        <f t="shared" ref="H696" si="3060">G696/G709</f>
        <v>0.76396037020122465</v>
      </c>
      <c r="I696" s="32">
        <v>16326.292682926829</v>
      </c>
      <c r="J696" s="33">
        <f t="shared" ref="J696" si="3061">I696/I709</f>
        <v>0.90660104179928425</v>
      </c>
      <c r="K696" s="32">
        <v>16580.484848484844</v>
      </c>
      <c r="L696" s="33">
        <f t="shared" ref="L696" si="3062">K696/K709</f>
        <v>0.96269774103248473</v>
      </c>
      <c r="M696" s="131"/>
      <c r="N696" s="132"/>
      <c r="O696" s="85"/>
      <c r="P696" s="84"/>
      <c r="Q696" s="85"/>
      <c r="R696" s="84"/>
      <c r="S696" s="85"/>
      <c r="T696" s="84"/>
      <c r="U696" s="85"/>
      <c r="V696" s="84"/>
      <c r="W696" s="34"/>
      <c r="X696" s="95"/>
      <c r="Y696" s="34"/>
      <c r="Z696" s="84"/>
    </row>
    <row r="697" spans="2:28" s="81" customFormat="1" ht="13.5" customHeight="1" x14ac:dyDescent="0.25">
      <c r="B697" s="36"/>
      <c r="C697" s="145" t="s">
        <v>50</v>
      </c>
      <c r="D697" s="146"/>
      <c r="E697" s="32">
        <v>1739.3018867924532</v>
      </c>
      <c r="F697" s="33">
        <f t="shared" ref="F697" si="3063">E697/E709</f>
        <v>7.7476913379208909E-2</v>
      </c>
      <c r="G697" s="32">
        <v>3769.8124999999995</v>
      </c>
      <c r="H697" s="33">
        <f t="shared" ref="H697" si="3064">G697/G709</f>
        <v>0.11243417557529381</v>
      </c>
      <c r="I697" s="32">
        <v>1150.0975609756097</v>
      </c>
      <c r="J697" s="33">
        <f t="shared" ref="J697" si="3065">I697/I709</f>
        <v>6.3865059092177281E-2</v>
      </c>
      <c r="K697" s="32">
        <v>502.36363636363643</v>
      </c>
      <c r="L697" s="33">
        <f t="shared" ref="L697" si="3066">K697/K709</f>
        <v>2.916828683380341E-2</v>
      </c>
      <c r="M697" s="131"/>
      <c r="N697" s="132"/>
      <c r="O697" s="85"/>
      <c r="P697" s="84"/>
      <c r="Q697" s="85"/>
      <c r="R697" s="84"/>
      <c r="S697" s="85"/>
      <c r="T697" s="84"/>
      <c r="U697" s="85"/>
      <c r="V697" s="84"/>
      <c r="W697" s="34"/>
      <c r="X697" s="95"/>
      <c r="Y697" s="34"/>
      <c r="Z697" s="84"/>
    </row>
    <row r="698" spans="2:28" s="81" customFormat="1" ht="13.5" customHeight="1" x14ac:dyDescent="0.25">
      <c r="B698" s="36"/>
      <c r="C698" s="145" t="s">
        <v>51</v>
      </c>
      <c r="D698" s="146"/>
      <c r="E698" s="32">
        <v>270.47169811320759</v>
      </c>
      <c r="F698" s="33">
        <f t="shared" ref="F698" si="3067">E698/E709</f>
        <v>1.2048116825130011E-2</v>
      </c>
      <c r="G698" s="32">
        <v>521.46875000000011</v>
      </c>
      <c r="H698" s="33">
        <f t="shared" ref="H698" si="3068">G698/G709</f>
        <v>1.5552738762081407E-2</v>
      </c>
      <c r="I698" s="32">
        <v>288.31707317073176</v>
      </c>
      <c r="J698" s="33">
        <f t="shared" ref="J698" si="3069">I698/I709</f>
        <v>1.6010282553518849E-2</v>
      </c>
      <c r="K698" s="32">
        <v>4.9090909090909092</v>
      </c>
      <c r="L698" s="33">
        <f t="shared" ref="L698" si="3070">K698/K709</f>
        <v>2.850321188971017E-4</v>
      </c>
      <c r="M698" s="131"/>
      <c r="N698" s="132"/>
      <c r="O698" s="85"/>
      <c r="P698" s="84"/>
      <c r="Q698" s="85"/>
      <c r="R698" s="84"/>
      <c r="S698" s="85"/>
      <c r="T698" s="84"/>
      <c r="U698" s="85"/>
      <c r="V698" s="84"/>
      <c r="W698" s="34"/>
      <c r="X698" s="95"/>
      <c r="Y698" s="34"/>
      <c r="Z698" s="84"/>
    </row>
    <row r="699" spans="2:28" s="81" customFormat="1" ht="13.5" customHeight="1" x14ac:dyDescent="0.25">
      <c r="B699" s="37"/>
      <c r="C699" s="145" t="s">
        <v>52</v>
      </c>
      <c r="D699" s="146"/>
      <c r="E699" s="32">
        <v>830.94339622641553</v>
      </c>
      <c r="F699" s="33">
        <f t="shared" ref="F699" si="3071">E699/E709</f>
        <v>3.7014235436255725E-2</v>
      </c>
      <c r="G699" s="32">
        <v>2589.7500000000005</v>
      </c>
      <c r="H699" s="33">
        <f t="shared" ref="H699" si="3072">G699/G709</f>
        <v>7.7238962467262556E-2</v>
      </c>
      <c r="I699" s="32">
        <v>18.219512195121951</v>
      </c>
      <c r="J699" s="33">
        <f t="shared" ref="J699" si="3073">I699/I709</f>
        <v>1.0117317542913948E-3</v>
      </c>
      <c r="K699" s="32">
        <v>135.18181818181819</v>
      </c>
      <c r="L699" s="33">
        <f t="shared" ref="L699" si="3074">K699/K709</f>
        <v>7.8489400148146326E-3</v>
      </c>
      <c r="M699" s="131"/>
      <c r="N699" s="132"/>
      <c r="O699" s="85"/>
      <c r="P699" s="84"/>
      <c r="Q699" s="85"/>
      <c r="R699" s="84"/>
      <c r="S699" s="85"/>
      <c r="T699" s="84"/>
      <c r="U699" s="85"/>
      <c r="V699" s="84"/>
      <c r="W699" s="34"/>
      <c r="X699" s="95"/>
      <c r="Y699" s="34"/>
      <c r="Z699" s="84"/>
    </row>
    <row r="700" spans="2:28" s="81" customFormat="1" ht="13.5" customHeight="1" x14ac:dyDescent="0.25">
      <c r="B700" s="31" t="s">
        <v>53</v>
      </c>
      <c r="C700" s="145" t="s">
        <v>54</v>
      </c>
      <c r="D700" s="146"/>
      <c r="E700" s="32">
        <v>15546.773584905652</v>
      </c>
      <c r="F700" s="33">
        <f t="shared" ref="F700" si="3075">E700/E709</f>
        <v>0.69252844460786844</v>
      </c>
      <c r="G700" s="32">
        <v>24190.218750000004</v>
      </c>
      <c r="H700" s="33">
        <f t="shared" ref="H700" si="3076">G700/G709</f>
        <v>0.72147017978805716</v>
      </c>
      <c r="I700" s="32">
        <v>13539.536585365855</v>
      </c>
      <c r="J700" s="33">
        <f t="shared" ref="J700" si="3077">I700/I709</f>
        <v>0.75185213276304352</v>
      </c>
      <c r="K700" s="32">
        <v>9659.0909090909099</v>
      </c>
      <c r="L700" s="33">
        <f t="shared" ref="L700" si="3078">K700/K709</f>
        <v>0.56082708579290841</v>
      </c>
      <c r="M700" s="131"/>
      <c r="N700" s="132"/>
      <c r="O700" s="85"/>
      <c r="P700" s="84"/>
      <c r="Q700" s="85"/>
      <c r="R700" s="84"/>
      <c r="S700" s="85"/>
      <c r="T700" s="84"/>
      <c r="U700" s="85"/>
      <c r="V700" s="84"/>
      <c r="W700" s="34"/>
      <c r="X700" s="95"/>
      <c r="Y700" s="34"/>
      <c r="Z700" s="84"/>
    </row>
    <row r="701" spans="2:28" s="81" customFormat="1" ht="13.5" customHeight="1" x14ac:dyDescent="0.25">
      <c r="B701" s="36"/>
      <c r="C701" s="145" t="s">
        <v>17</v>
      </c>
      <c r="D701" s="146"/>
      <c r="E701" s="32">
        <v>932.51886792452808</v>
      </c>
      <c r="F701" s="33">
        <f t="shared" ref="F701" si="3079">E701/E709</f>
        <v>4.1538897935599083E-2</v>
      </c>
      <c r="G701" s="32">
        <v>283.59375</v>
      </c>
      <c r="H701" s="33">
        <f t="shared" ref="H701" si="3080">G701/G709</f>
        <v>8.458147316227526E-3</v>
      </c>
      <c r="I701" s="32">
        <v>1909.1707317073169</v>
      </c>
      <c r="J701" s="33">
        <f t="shared" ref="J701" si="3081">I701/I709</f>
        <v>0.10601648567458262</v>
      </c>
      <c r="K701" s="32">
        <v>348.36363636363643</v>
      </c>
      <c r="L701" s="33">
        <f t="shared" ref="L701" si="3082">K701/K709</f>
        <v>2.0226723696549886E-2</v>
      </c>
      <c r="M701" s="131"/>
      <c r="N701" s="132"/>
      <c r="O701" s="85"/>
      <c r="P701" s="84"/>
      <c r="Q701" s="85"/>
      <c r="R701" s="84"/>
      <c r="S701" s="85"/>
      <c r="T701" s="84"/>
      <c r="U701" s="85"/>
      <c r="V701" s="84"/>
      <c r="W701" s="34"/>
      <c r="X701" s="95"/>
      <c r="Y701" s="34"/>
      <c r="Z701" s="84"/>
    </row>
    <row r="702" spans="2:28" s="81" customFormat="1" ht="13.5" customHeight="1" x14ac:dyDescent="0.25">
      <c r="B702" s="36"/>
      <c r="C702" s="145" t="s">
        <v>55</v>
      </c>
      <c r="D702" s="146"/>
      <c r="E702" s="38">
        <v>-246.38679245283021</v>
      </c>
      <c r="F702" s="33">
        <f t="shared" ref="F702" si="3083">E702/E709</f>
        <v>-1.0975258706729E-2</v>
      </c>
      <c r="G702" s="38">
        <v>-19.84375</v>
      </c>
      <c r="H702" s="33">
        <f t="shared" ref="H702" si="3084">G702/G709</f>
        <v>-5.9183730532280762E-4</v>
      </c>
      <c r="I702" s="38">
        <v>-583.80487804878055</v>
      </c>
      <c r="J702" s="33">
        <f t="shared" ref="J702" si="3085">I702/I709</f>
        <v>-3.241875672117648E-2</v>
      </c>
      <c r="K702" s="38">
        <v>-46.848484848484851</v>
      </c>
      <c r="L702" s="33">
        <f t="shared" ref="L702" si="3086">K702/K709</f>
        <v>-2.7201213321908593E-3</v>
      </c>
      <c r="M702" s="131"/>
      <c r="N702" s="132"/>
      <c r="O702" s="85"/>
      <c r="P702" s="84"/>
      <c r="Q702" s="85"/>
      <c r="R702" s="84"/>
      <c r="S702" s="85"/>
      <c r="T702" s="84"/>
      <c r="U702" s="85"/>
      <c r="V702" s="84"/>
      <c r="W702" s="34"/>
      <c r="X702" s="95"/>
      <c r="Y702" s="34"/>
      <c r="Z702" s="84"/>
    </row>
    <row r="703" spans="2:28" s="81" customFormat="1" ht="13.5" customHeight="1" x14ac:dyDescent="0.25">
      <c r="B703" s="36"/>
      <c r="C703" s="145" t="s">
        <v>56</v>
      </c>
      <c r="D703" s="146"/>
      <c r="E703" s="39">
        <v>1563.8113207547171</v>
      </c>
      <c r="F703" s="33">
        <f t="shared" ref="F703" si="3087">E703/E709</f>
        <v>6.9659715291274876E-2</v>
      </c>
      <c r="G703" s="39">
        <v>2675.0625000000005</v>
      </c>
      <c r="H703" s="33">
        <f t="shared" ref="H703" si="3088">G703/G709</f>
        <v>7.9783396866524386E-2</v>
      </c>
      <c r="I703" s="39">
        <v>1457.8780487804881</v>
      </c>
      <c r="J703" s="33">
        <f t="shared" ref="J703" si="3089">I703/I709</f>
        <v>8.095614745550142E-2</v>
      </c>
      <c r="K703" s="39">
        <v>617.84848484848476</v>
      </c>
      <c r="L703" s="33">
        <f t="shared" ref="L703" si="3090">K703/K709</f>
        <v>3.5873579457981516E-2</v>
      </c>
      <c r="M703" s="131"/>
      <c r="N703" s="132"/>
      <c r="O703" s="85"/>
      <c r="P703" s="84"/>
      <c r="Q703" s="85"/>
      <c r="R703" s="84"/>
      <c r="S703" s="85"/>
      <c r="T703" s="84"/>
      <c r="U703" s="85"/>
      <c r="V703" s="84"/>
      <c r="W703" s="34"/>
      <c r="X703" s="96"/>
      <c r="Y703" s="34"/>
      <c r="Z703" s="84"/>
    </row>
    <row r="704" spans="2:28" s="81" customFormat="1" ht="13.5" customHeight="1" x14ac:dyDescent="0.25">
      <c r="B704" s="37"/>
      <c r="C704" s="145" t="s">
        <v>57</v>
      </c>
      <c r="D704" s="146"/>
      <c r="E704" s="39">
        <v>4054.9150943396216</v>
      </c>
      <c r="F704" s="33">
        <f t="shared" ref="F704" si="3091">E704/E709</f>
        <v>0.18062551872669005</v>
      </c>
      <c r="G704" s="39">
        <v>5494.1562500000009</v>
      </c>
      <c r="H704" s="33">
        <f t="shared" ref="H704" si="3092">G704/G709</f>
        <v>0.16386250733971464</v>
      </c>
      <c r="I704" s="39">
        <v>3326.0243902439024</v>
      </c>
      <c r="J704" s="33">
        <f t="shared" ref="J704" si="3093">I704/I709</f>
        <v>0.18469454369137167</v>
      </c>
      <c r="K704" s="39">
        <v>3564.878787878788</v>
      </c>
      <c r="L704" s="33">
        <f t="shared" ref="L704" si="3094">K704/K709</f>
        <v>0.20698434258749346</v>
      </c>
      <c r="M704" s="131"/>
      <c r="N704" s="132"/>
      <c r="O704" s="85"/>
      <c r="P704" s="84"/>
      <c r="Q704" s="85"/>
      <c r="R704" s="84"/>
      <c r="S704" s="85"/>
      <c r="T704" s="84"/>
      <c r="U704" s="85"/>
      <c r="V704" s="84"/>
      <c r="W704" s="34"/>
      <c r="X704" s="96"/>
      <c r="Y704" s="34"/>
      <c r="Z704" s="84"/>
    </row>
    <row r="705" spans="2:39" s="81" customFormat="1" ht="13.5" customHeight="1" x14ac:dyDescent="0.25">
      <c r="B705" s="31" t="s">
        <v>58</v>
      </c>
      <c r="C705" s="145" t="s">
        <v>59</v>
      </c>
      <c r="D705" s="146"/>
      <c r="E705" s="39">
        <v>0.73584905660377398</v>
      </c>
      <c r="F705" s="33">
        <f t="shared" ref="F705" si="3095">E705/E709</f>
        <v>3.2778273887692403E-5</v>
      </c>
      <c r="G705" s="39">
        <v>0</v>
      </c>
      <c r="H705" s="33">
        <f t="shared" ref="H705" si="3096">G705/G709</f>
        <v>0</v>
      </c>
      <c r="I705" s="39">
        <v>1.9024390243902438</v>
      </c>
      <c r="J705" s="33">
        <f t="shared" ref="J705" si="3097">I705/I709</f>
        <v>1.056426731388605E-4</v>
      </c>
      <c r="K705" s="39">
        <v>0</v>
      </c>
      <c r="L705" s="33">
        <f t="shared" ref="L705" si="3098">K705/K709</f>
        <v>0</v>
      </c>
      <c r="M705" s="131"/>
      <c r="N705" s="132"/>
      <c r="O705" s="85"/>
      <c r="P705" s="84"/>
      <c r="Q705" s="85"/>
      <c r="R705" s="84"/>
      <c r="S705" s="85"/>
      <c r="T705" s="84"/>
      <c r="U705" s="85"/>
      <c r="V705" s="84"/>
      <c r="W705" s="34"/>
      <c r="X705" s="96"/>
      <c r="Y705" s="34"/>
      <c r="Z705" s="84"/>
    </row>
    <row r="706" spans="2:39" s="81" customFormat="1" ht="13.5" customHeight="1" x14ac:dyDescent="0.25">
      <c r="B706" s="41" t="s">
        <v>60</v>
      </c>
      <c r="C706" s="145" t="s">
        <v>24</v>
      </c>
      <c r="D706" s="146"/>
      <c r="E706" s="39">
        <v>12.35849056603773</v>
      </c>
      <c r="F706" s="33">
        <f t="shared" ref="F706" si="3099">E706/E709</f>
        <v>5.5050690760098718E-4</v>
      </c>
      <c r="G706" s="39">
        <v>0.87500000000000022</v>
      </c>
      <c r="H706" s="33">
        <f t="shared" ref="H706" si="3100">G706/G709</f>
        <v>2.6096763069352153E-5</v>
      </c>
      <c r="I706" s="39">
        <v>22.487804878048781</v>
      </c>
      <c r="J706" s="33">
        <f t="shared" ref="J706" si="3101">I706/I709</f>
        <v>1.248750572231146E-3</v>
      </c>
      <c r="K706" s="39">
        <v>10.90909090909091</v>
      </c>
      <c r="L706" s="33">
        <f t="shared" ref="L706" si="3102">K706/K709</f>
        <v>6.3340470866022605E-4</v>
      </c>
      <c r="M706" s="131"/>
      <c r="N706" s="132"/>
      <c r="O706" s="85"/>
      <c r="P706" s="84"/>
      <c r="Q706" s="85"/>
      <c r="R706" s="84"/>
      <c r="S706" s="85"/>
      <c r="T706" s="84"/>
      <c r="U706" s="85"/>
      <c r="V706" s="84"/>
      <c r="W706" s="34"/>
      <c r="X706" s="96"/>
      <c r="Y706" s="34"/>
      <c r="Z706" s="84"/>
    </row>
    <row r="707" spans="2:39" s="81" customFormat="1" ht="13.5" customHeight="1" x14ac:dyDescent="0.25">
      <c r="B707" s="31" t="s">
        <v>61</v>
      </c>
      <c r="C707" s="145" t="s">
        <v>62</v>
      </c>
      <c r="D707" s="146"/>
      <c r="E707" s="39">
        <v>398.31132075471737</v>
      </c>
      <c r="F707" s="33">
        <f t="shared" ref="F707" si="3103">E707/E709</f>
        <v>1.774271156169566E-2</v>
      </c>
      <c r="G707" s="39">
        <v>1033.1562499999993</v>
      </c>
      <c r="H707" s="33">
        <f t="shared" ref="H707" si="3104">G707/G709</f>
        <v>3.0813752994137529E-2</v>
      </c>
      <c r="I707" s="39">
        <v>223.41463414634134</v>
      </c>
      <c r="J707" s="33">
        <f t="shared" ref="J707" si="3105">I707/I709</f>
        <v>1.2406242127589253E-2</v>
      </c>
      <c r="K707" s="39">
        <v>0</v>
      </c>
      <c r="L707" s="33">
        <f t="shared" ref="L707" si="3106">K707/K709</f>
        <v>0</v>
      </c>
      <c r="M707" s="131"/>
      <c r="N707" s="132"/>
      <c r="O707" s="85"/>
      <c r="P707" s="84"/>
      <c r="Q707" s="85"/>
      <c r="R707" s="84"/>
      <c r="S707" s="85"/>
      <c r="T707" s="84"/>
      <c r="U707" s="85"/>
      <c r="V707" s="84"/>
      <c r="W707" s="34"/>
      <c r="X707" s="96"/>
      <c r="Y707" s="34"/>
      <c r="Z707" s="84"/>
    </row>
    <row r="708" spans="2:39" s="81" customFormat="1" ht="13.5" customHeight="1" x14ac:dyDescent="0.25">
      <c r="B708" s="41" t="s">
        <v>63</v>
      </c>
      <c r="C708" s="145" t="s">
        <v>64</v>
      </c>
      <c r="D708" s="146"/>
      <c r="E708" s="39">
        <v>204.28301886792451</v>
      </c>
      <c r="F708" s="33">
        <f t="shared" ref="F708" si="3107">E708/E709</f>
        <v>9.0997531123601389E-3</v>
      </c>
      <c r="G708" s="39">
        <v>416.93749999999994</v>
      </c>
      <c r="H708" s="33">
        <f t="shared" ref="H708" si="3108">G708/G709</f>
        <v>1.2435107602546297E-2</v>
      </c>
      <c r="I708" s="39">
        <v>202.73170731707322</v>
      </c>
      <c r="J708" s="33">
        <f t="shared" ref="J708" si="3109">I708/I709</f>
        <v>1.1257716655515497E-2</v>
      </c>
      <c r="K708" s="39">
        <v>0</v>
      </c>
      <c r="L708" s="33">
        <f t="shared" ref="L708" si="3110">K708/K709</f>
        <v>0</v>
      </c>
      <c r="M708" s="131"/>
      <c r="N708" s="132"/>
      <c r="O708" s="85"/>
      <c r="P708" s="84"/>
      <c r="Q708" s="85"/>
      <c r="R708" s="84"/>
      <c r="S708" s="85"/>
      <c r="T708" s="84"/>
      <c r="U708" s="85"/>
      <c r="V708" s="84"/>
      <c r="W708" s="34"/>
      <c r="X708" s="96"/>
      <c r="Y708" s="34"/>
      <c r="Z708" s="84"/>
    </row>
    <row r="709" spans="2:39" s="81" customFormat="1" ht="13.5" customHeight="1" x14ac:dyDescent="0.25">
      <c r="B709" s="147" t="s">
        <v>65</v>
      </c>
      <c r="C709" s="148"/>
      <c r="D709" s="149"/>
      <c r="E709" s="42">
        <f t="shared" ref="E709" si="3111">SUM(E696:E699,E705,E707)</f>
        <v>22449.292452830192</v>
      </c>
      <c r="F709" s="33">
        <f t="shared" ref="F709" si="3112">E709/E709</f>
        <v>1</v>
      </c>
      <c r="G709" s="42">
        <f t="shared" ref="G709" si="3113">SUM(G696:G699,G705,G707)</f>
        <v>33529.0625</v>
      </c>
      <c r="H709" s="33">
        <f t="shared" ref="H709" si="3114">G709/G709</f>
        <v>1</v>
      </c>
      <c r="I709" s="42">
        <f t="shared" ref="I709" si="3115">SUM(I696:I699,I705,I707)</f>
        <v>18008.243902439026</v>
      </c>
      <c r="J709" s="33">
        <f t="shared" ref="J709" si="3116">I709/I709</f>
        <v>1</v>
      </c>
      <c r="K709" s="42">
        <f t="shared" ref="K709" si="3117">SUM(K696:K699,K705,K707)</f>
        <v>17222.939393939392</v>
      </c>
      <c r="L709" s="33">
        <f t="shared" ref="L709" si="3118">K709/K709</f>
        <v>1</v>
      </c>
      <c r="M709" s="134"/>
      <c r="N709" s="132"/>
      <c r="O709" s="85"/>
      <c r="P709" s="84"/>
      <c r="Q709" s="85"/>
      <c r="R709" s="84"/>
      <c r="S709" s="85"/>
      <c r="T709" s="84"/>
      <c r="U709" s="85"/>
      <c r="V709" s="84"/>
      <c r="W709" s="34"/>
      <c r="X709" s="95"/>
      <c r="Y709" s="34"/>
      <c r="Z709" s="84"/>
    </row>
    <row r="710" spans="2:39" s="81" customFormat="1" ht="13.5" customHeight="1" x14ac:dyDescent="0.25">
      <c r="B710" s="147" t="s">
        <v>66</v>
      </c>
      <c r="C710" s="148"/>
      <c r="D710" s="149"/>
      <c r="E710" s="42">
        <f t="shared" ref="E710" si="3119">SUM(E700:E704,E706,E708)</f>
        <v>22068.273584905652</v>
      </c>
      <c r="F710" s="33">
        <f t="shared" ref="F710" si="3120">E710/E709</f>
        <v>0.98302757787466455</v>
      </c>
      <c r="G710" s="42">
        <f t="shared" ref="G710" si="3121">SUM(G700:G704,G706,G708)</f>
        <v>33041</v>
      </c>
      <c r="H710" s="33">
        <f t="shared" ref="H710" si="3122">G710/G709</f>
        <v>0.98544359837081641</v>
      </c>
      <c r="I710" s="42">
        <f t="shared" ref="I710" si="3123">SUM(I700:I704,I706,I708)</f>
        <v>19874.024390243903</v>
      </c>
      <c r="J710" s="33">
        <f t="shared" ref="J710" si="3124">I710/I709</f>
        <v>1.1036070200910693</v>
      </c>
      <c r="K710" s="42">
        <f t="shared" ref="K710" si="3125">SUM(K700:K704,K706,K708)</f>
        <v>14154.242424242424</v>
      </c>
      <c r="L710" s="33">
        <f t="shared" ref="L710" si="3126">K710/K709</f>
        <v>0.82182501491140258</v>
      </c>
      <c r="M710" s="134"/>
      <c r="N710" s="132"/>
      <c r="O710" s="85"/>
      <c r="P710" s="84"/>
      <c r="Q710" s="85"/>
      <c r="R710" s="84"/>
      <c r="S710" s="85"/>
      <c r="T710" s="84"/>
      <c r="U710" s="85"/>
      <c r="V710" s="84"/>
      <c r="W710" s="34"/>
      <c r="X710" s="95"/>
      <c r="Y710" s="34"/>
      <c r="Z710" s="84"/>
    </row>
    <row r="711" spans="2:39" s="81" customFormat="1" ht="13.5" customHeight="1" x14ac:dyDescent="0.25">
      <c r="B711" s="147" t="s">
        <v>67</v>
      </c>
      <c r="C711" s="148"/>
      <c r="D711" s="149"/>
      <c r="E711" s="42">
        <f t="shared" ref="E711" si="3127">E709-E710</f>
        <v>381.01886792454025</v>
      </c>
      <c r="F711" s="33">
        <f t="shared" ref="F711" si="3128">E711/E709</f>
        <v>1.6972422125335403E-2</v>
      </c>
      <c r="G711" s="42">
        <f t="shared" ref="G711" si="3129">G709-G710</f>
        <v>488.0625</v>
      </c>
      <c r="H711" s="33">
        <f t="shared" ref="H711" si="3130">G711/G709</f>
        <v>1.4556401629183638E-2</v>
      </c>
      <c r="I711" s="42">
        <f t="shared" ref="I711" si="3131">I709-I710</f>
        <v>-1865.7804878048773</v>
      </c>
      <c r="J711" s="33">
        <f t="shared" ref="J711" si="3132">I711/I709</f>
        <v>-0.10360702009106935</v>
      </c>
      <c r="K711" s="42">
        <f t="shared" ref="K711" si="3133">K709-K710</f>
        <v>3068.6969696969682</v>
      </c>
      <c r="L711" s="33">
        <f t="shared" ref="L711" si="3134">K711/K709</f>
        <v>0.17817498508859742</v>
      </c>
      <c r="M711" s="134"/>
      <c r="N711" s="132"/>
      <c r="O711" s="85"/>
      <c r="P711" s="84"/>
      <c r="Q711" s="85"/>
      <c r="R711" s="84"/>
      <c r="S711" s="85"/>
      <c r="T711" s="84"/>
      <c r="U711" s="85"/>
      <c r="V711" s="84"/>
      <c r="W711" s="34"/>
      <c r="X711" s="95"/>
      <c r="Y711" s="34"/>
      <c r="Z711" s="84"/>
    </row>
    <row r="712" spans="2:39" s="81" customFormat="1" ht="13.5" customHeight="1" x14ac:dyDescent="0.25">
      <c r="B712" s="147" t="s">
        <v>68</v>
      </c>
      <c r="C712" s="148"/>
      <c r="D712" s="149"/>
      <c r="E712" s="42">
        <v>106</v>
      </c>
      <c r="F712" s="43"/>
      <c r="G712" s="42">
        <v>32</v>
      </c>
      <c r="H712" s="43"/>
      <c r="I712" s="42">
        <v>41</v>
      </c>
      <c r="J712" s="43"/>
      <c r="K712" s="42">
        <v>33</v>
      </c>
      <c r="L712" s="43"/>
      <c r="M712" s="134"/>
      <c r="N712" s="136"/>
      <c r="O712" s="85"/>
      <c r="P712" s="84"/>
      <c r="Q712" s="85"/>
      <c r="R712" s="84"/>
      <c r="S712" s="85"/>
      <c r="T712" s="84"/>
      <c r="U712" s="85"/>
      <c r="V712" s="84"/>
      <c r="W712" s="97"/>
      <c r="X712" s="95"/>
      <c r="Y712" s="97"/>
      <c r="Z712" s="84"/>
    </row>
    <row r="713" spans="2:39" s="81" customFormat="1" ht="13.5" customHeight="1" x14ac:dyDescent="0.25">
      <c r="B713" s="45"/>
      <c r="C713" s="46"/>
      <c r="D713" s="47"/>
      <c r="E713" s="48"/>
      <c r="F713" s="49"/>
      <c r="G713" s="48"/>
      <c r="H713" s="49"/>
      <c r="I713" s="48"/>
      <c r="J713" s="49"/>
      <c r="K713" s="48"/>
      <c r="L713" s="49"/>
      <c r="M713" s="135"/>
      <c r="N713" s="136"/>
      <c r="O713" s="85"/>
      <c r="P713" s="84"/>
      <c r="Q713" s="85"/>
      <c r="R713" s="84"/>
      <c r="S713" s="85"/>
      <c r="T713" s="84"/>
      <c r="U713" s="85"/>
      <c r="V713" s="84"/>
      <c r="W713" s="85"/>
      <c r="X713" s="84"/>
      <c r="Y713" s="85"/>
      <c r="Z713" s="84"/>
    </row>
    <row r="714" spans="2:39" s="122" customFormat="1" ht="13.5" customHeight="1" x14ac:dyDescent="0.25">
      <c r="B714" s="54" t="s">
        <v>89</v>
      </c>
      <c r="C714" s="119"/>
      <c r="D714" s="120"/>
      <c r="E714" s="53">
        <v>19.632075471698105</v>
      </c>
      <c r="F714" s="43"/>
      <c r="G714" s="53">
        <v>23.78125</v>
      </c>
      <c r="H714" s="43"/>
      <c r="I714" s="53">
        <v>15.560975609756099</v>
      </c>
      <c r="J714" s="43"/>
      <c r="K714" s="53">
        <v>20.666666666666661</v>
      </c>
      <c r="L714" s="43"/>
      <c r="M714" s="134"/>
      <c r="N714" s="137"/>
      <c r="O714" s="98"/>
      <c r="P714" s="121"/>
      <c r="Q714" s="98"/>
      <c r="R714" s="121"/>
      <c r="S714" s="98"/>
      <c r="T714" s="121"/>
      <c r="U714" s="98"/>
      <c r="V714" s="121"/>
      <c r="W714" s="98"/>
      <c r="X714" s="121"/>
      <c r="Y714" s="98"/>
      <c r="Z714" s="121"/>
    </row>
    <row r="715" spans="2:39" ht="13.5" customHeight="1" x14ac:dyDescent="0.25">
      <c r="B715" s="54" t="s">
        <v>90</v>
      </c>
      <c r="C715" s="55"/>
      <c r="D715" s="56"/>
      <c r="E715" s="53">
        <f>E709/E714</f>
        <v>1143.5007208073048</v>
      </c>
      <c r="F715" s="43"/>
      <c r="G715" s="53">
        <f>G709/G714</f>
        <v>1409.8948751642577</v>
      </c>
      <c r="H715" s="43"/>
      <c r="I715" s="53">
        <f>I709/I714</f>
        <v>1157.2695924764889</v>
      </c>
      <c r="J715" s="43"/>
      <c r="K715" s="53">
        <f>K709/K714</f>
        <v>833.36803519061596</v>
      </c>
      <c r="L715" s="43"/>
      <c r="M715" s="123"/>
      <c r="N715" s="124"/>
    </row>
    <row r="716" spans="2:39" ht="13.5" customHeight="1" x14ac:dyDescent="0.25">
      <c r="B716" s="54" t="s">
        <v>91</v>
      </c>
      <c r="C716" s="55"/>
      <c r="D716" s="56"/>
      <c r="E716" s="53">
        <f>E710/E714</f>
        <v>1124.092743873138</v>
      </c>
      <c r="F716" s="43"/>
      <c r="G716" s="53">
        <f>G710/G714</f>
        <v>1389.3718791064389</v>
      </c>
      <c r="H716" s="43"/>
      <c r="I716" s="53">
        <f>I710/I714</f>
        <v>1277.1708463949842</v>
      </c>
      <c r="J716" s="43"/>
      <c r="K716" s="53">
        <f>K710/K714</f>
        <v>684.8826979472143</v>
      </c>
      <c r="L716" s="43"/>
      <c r="M716" s="123"/>
      <c r="N716" s="124"/>
    </row>
    <row r="717" spans="2:39" ht="13.5" customHeight="1" x14ac:dyDescent="0.25">
      <c r="B717" s="54" t="s">
        <v>36</v>
      </c>
      <c r="C717" s="55"/>
      <c r="D717" s="56"/>
      <c r="E717" s="53">
        <v>6.3621276595744689</v>
      </c>
      <c r="F717" s="43"/>
      <c r="G717" s="53">
        <v>7.2799999999999994</v>
      </c>
      <c r="H717" s="43"/>
      <c r="I717" s="53">
        <v>5.7076923076923087</v>
      </c>
      <c r="J717" s="43"/>
      <c r="K717" s="53">
        <v>6.3555555555555561</v>
      </c>
      <c r="L717" s="43"/>
      <c r="M717" s="123"/>
      <c r="N717" s="124"/>
    </row>
    <row r="718" spans="2:39" ht="13.5" customHeight="1" x14ac:dyDescent="0.25">
      <c r="B718" s="54" t="s">
        <v>37</v>
      </c>
      <c r="C718" s="55"/>
      <c r="D718" s="56"/>
      <c r="E718" s="53">
        <f>E700/E717</f>
        <v>2443.643764599577</v>
      </c>
      <c r="F718" s="43"/>
      <c r="G718" s="53">
        <f>G700/G717</f>
        <v>3322.8322458791217</v>
      </c>
      <c r="H718" s="43"/>
      <c r="I718" s="53">
        <f>I700/I717</f>
        <v>2372.156005522319</v>
      </c>
      <c r="J718" s="43"/>
      <c r="K718" s="53">
        <f>K700/K717</f>
        <v>1519.7870311506674</v>
      </c>
      <c r="L718" s="43"/>
      <c r="M718" s="123"/>
      <c r="N718" s="124"/>
    </row>
    <row r="719" spans="2:39" s="81" customFormat="1" ht="13.5" customHeight="1" x14ac:dyDescent="0.25">
      <c r="B719" s="100" t="s">
        <v>38</v>
      </c>
      <c r="C719" s="101"/>
      <c r="D719" s="47"/>
      <c r="E719" s="102"/>
      <c r="F719" s="103"/>
      <c r="G719" s="102"/>
      <c r="H719" s="103"/>
      <c r="I719" s="102"/>
      <c r="J719" s="103"/>
      <c r="K719" s="102"/>
      <c r="L719" s="103"/>
      <c r="M719" s="102"/>
      <c r="N719" s="103"/>
      <c r="O719" s="102"/>
      <c r="P719" s="103"/>
      <c r="Q719" s="102"/>
      <c r="R719" s="103"/>
      <c r="S719" s="102"/>
      <c r="T719" s="103"/>
      <c r="U719" s="102"/>
      <c r="V719" s="103"/>
      <c r="W719" s="102"/>
      <c r="X719" s="103"/>
      <c r="Y719" s="85"/>
      <c r="Z719" s="84"/>
    </row>
    <row r="720" spans="2:39" s="81" customFormat="1" ht="13.5" customHeight="1" x14ac:dyDescent="0.25">
      <c r="B720" s="104"/>
      <c r="C720" s="77"/>
      <c r="D720" s="78"/>
      <c r="E720" s="79"/>
      <c r="F720" s="80"/>
      <c r="G720" s="79"/>
      <c r="H720" s="80"/>
      <c r="I720" s="79"/>
      <c r="J720" s="80"/>
      <c r="K720" s="79"/>
      <c r="L720" s="80"/>
      <c r="M720" s="79"/>
      <c r="N720" s="80"/>
      <c r="O720" s="79"/>
      <c r="P720" s="82"/>
      <c r="Q720" s="79"/>
      <c r="R720" s="84"/>
      <c r="S720" s="85"/>
      <c r="T720" s="84"/>
      <c r="U720" s="85"/>
      <c r="V720" s="84"/>
      <c r="W720" s="85"/>
      <c r="X720" s="84"/>
      <c r="Y720" s="85"/>
      <c r="Z720" s="84"/>
      <c r="AM720" s="78"/>
    </row>
    <row r="721" spans="2:39" s="81" customFormat="1" ht="13.5" customHeight="1" x14ac:dyDescent="0.25">
      <c r="B721" s="76" t="s">
        <v>115</v>
      </c>
      <c r="C721" s="77"/>
      <c r="D721" s="78"/>
      <c r="E721" s="79"/>
      <c r="F721" s="80"/>
      <c r="G721" s="79"/>
      <c r="H721" s="80"/>
      <c r="I721" s="79"/>
      <c r="J721" s="80"/>
      <c r="K721" s="79"/>
      <c r="L721" s="80"/>
      <c r="M721" s="79"/>
      <c r="N721" s="80"/>
      <c r="O721" s="79"/>
      <c r="P721" s="82"/>
      <c r="Q721" s="79"/>
      <c r="R721" s="84"/>
      <c r="S721" s="85"/>
      <c r="T721" s="84"/>
      <c r="U721" s="85"/>
      <c r="V721" s="84"/>
      <c r="W721" s="85"/>
      <c r="X721" s="84"/>
      <c r="Y721" s="85"/>
      <c r="Z721" s="84"/>
      <c r="AM721" s="78"/>
    </row>
    <row r="722" spans="2:39" s="81" customFormat="1" ht="13.5" customHeight="1" x14ac:dyDescent="0.25">
      <c r="C722" s="77"/>
      <c r="D722" s="78"/>
      <c r="E722" s="79"/>
      <c r="F722" s="80"/>
      <c r="G722" s="79"/>
      <c r="H722" s="80"/>
      <c r="I722" s="79"/>
      <c r="J722" s="80"/>
      <c r="K722" s="79"/>
      <c r="L722" s="80"/>
      <c r="M722" s="79"/>
      <c r="N722" s="80"/>
      <c r="O722" s="79"/>
      <c r="P722" s="21" t="s">
        <v>4</v>
      </c>
      <c r="Q722" s="83"/>
      <c r="R722" s="84"/>
      <c r="S722" s="85"/>
      <c r="T722" s="84"/>
      <c r="U722" s="85"/>
      <c r="V722" s="84"/>
      <c r="W722" s="85"/>
      <c r="X722" s="84"/>
      <c r="Y722" s="85"/>
      <c r="Z722" s="84"/>
      <c r="AB722" s="86"/>
    </row>
    <row r="723" spans="2:39" s="81" customFormat="1" ht="13.5" customHeight="1" x14ac:dyDescent="0.25">
      <c r="B723" s="87"/>
      <c r="C723" s="88"/>
      <c r="D723" s="89"/>
      <c r="E723" s="153" t="s">
        <v>5</v>
      </c>
      <c r="F723" s="154"/>
      <c r="G723" s="150" t="s">
        <v>93</v>
      </c>
      <c r="H723" s="152"/>
      <c r="I723" s="152"/>
      <c r="J723" s="152"/>
      <c r="K723" s="152"/>
      <c r="L723" s="152"/>
      <c r="M723" s="152"/>
      <c r="N723" s="152"/>
      <c r="O723" s="152"/>
      <c r="P723" s="151"/>
      <c r="Q723" s="85"/>
      <c r="R723" s="84"/>
      <c r="S723" s="85"/>
      <c r="T723" s="84"/>
      <c r="U723" s="85"/>
      <c r="V723" s="84"/>
      <c r="W723" s="85"/>
      <c r="X723" s="84"/>
      <c r="Y723" s="85"/>
      <c r="Z723" s="84"/>
    </row>
    <row r="724" spans="2:39" s="81" customFormat="1" ht="23.25" customHeight="1" x14ac:dyDescent="0.25">
      <c r="B724" s="92"/>
      <c r="C724" s="93"/>
      <c r="D724" s="94"/>
      <c r="E724" s="155"/>
      <c r="F724" s="156"/>
      <c r="G724" s="150" t="s">
        <v>101</v>
      </c>
      <c r="H724" s="151"/>
      <c r="I724" s="150" t="s">
        <v>102</v>
      </c>
      <c r="J724" s="151"/>
      <c r="K724" s="150" t="s">
        <v>95</v>
      </c>
      <c r="L724" s="151"/>
      <c r="M724" s="150" t="s">
        <v>96</v>
      </c>
      <c r="N724" s="151"/>
      <c r="O724" s="150" t="s">
        <v>103</v>
      </c>
      <c r="P724" s="151"/>
      <c r="Q724" s="85"/>
      <c r="R724" s="84"/>
      <c r="S724" s="85"/>
      <c r="T724" s="84"/>
      <c r="U724" s="85"/>
      <c r="V724" s="84"/>
      <c r="W724" s="85"/>
      <c r="X724" s="84"/>
      <c r="Y724" s="85"/>
      <c r="Z724" s="84"/>
    </row>
    <row r="725" spans="2:39" s="81" customFormat="1" ht="13.5" customHeight="1" x14ac:dyDescent="0.25">
      <c r="B725" s="31" t="s">
        <v>48</v>
      </c>
      <c r="C725" s="145" t="s">
        <v>49</v>
      </c>
      <c r="D725" s="146"/>
      <c r="E725" s="32">
        <v>19209.528301886792</v>
      </c>
      <c r="F725" s="33">
        <f t="shared" ref="F725" si="3135">E725/E738</f>
        <v>0.85568524452382189</v>
      </c>
      <c r="G725" s="32">
        <v>13296.927710843371</v>
      </c>
      <c r="H725" s="33">
        <f t="shared" ref="H725" si="3136">G725/G738</f>
        <v>0.91938314871723958</v>
      </c>
      <c r="I725" s="32">
        <v>30618.529411764714</v>
      </c>
      <c r="J725" s="33">
        <f t="shared" ref="J725" si="3137">I725/I738</f>
        <v>0.78857545411850272</v>
      </c>
      <c r="K725" s="32">
        <v>83336</v>
      </c>
      <c r="L725" s="33">
        <f t="shared" ref="L725" si="3138">K725/K738</f>
        <v>0.83861250968566459</v>
      </c>
      <c r="M725" s="32">
        <v>54014</v>
      </c>
      <c r="N725" s="33">
        <f t="shared" ref="N725" si="3139">M725/M738</f>
        <v>0.73317195665452584</v>
      </c>
      <c r="O725" s="125" t="s">
        <v>116</v>
      </c>
      <c r="P725" s="126" t="s">
        <v>108</v>
      </c>
      <c r="Q725" s="105"/>
      <c r="R725" s="106"/>
      <c r="S725" s="105"/>
      <c r="T725" s="106"/>
      <c r="U725" s="105"/>
      <c r="V725" s="106"/>
      <c r="W725" s="105"/>
      <c r="X725" s="106"/>
      <c r="Y725" s="105"/>
      <c r="Z725" s="106"/>
      <c r="AA725" s="107"/>
      <c r="AB725" s="107"/>
      <c r="AC725" s="107"/>
      <c r="AD725" s="107"/>
      <c r="AE725" s="107"/>
      <c r="AF725" s="107"/>
      <c r="AG725" s="107"/>
      <c r="AH725" s="107"/>
    </row>
    <row r="726" spans="2:39" s="81" customFormat="1" ht="13.5" customHeight="1" x14ac:dyDescent="0.25">
      <c r="B726" s="36"/>
      <c r="C726" s="145" t="s">
        <v>50</v>
      </c>
      <c r="D726" s="146"/>
      <c r="E726" s="32">
        <v>1739.3018867924532</v>
      </c>
      <c r="F726" s="33">
        <f t="shared" ref="F726" si="3140">E726/E738</f>
        <v>7.7476913379208909E-2</v>
      </c>
      <c r="G726" s="32">
        <v>574.42168674698758</v>
      </c>
      <c r="H726" s="33">
        <f t="shared" ref="H726" si="3141">G726/G738</f>
        <v>3.9716965492882048E-2</v>
      </c>
      <c r="I726" s="32">
        <v>3765.8823529411761</v>
      </c>
      <c r="J726" s="33">
        <f t="shared" ref="J726" si="3142">I726/I738</f>
        <v>9.6989713212235054E-2</v>
      </c>
      <c r="K726" s="32">
        <v>13700.333333333332</v>
      </c>
      <c r="L726" s="33">
        <f t="shared" ref="L726" si="3143">K726/K738</f>
        <v>0.1378668393035043</v>
      </c>
      <c r="M726" s="32">
        <v>10522.666666666666</v>
      </c>
      <c r="N726" s="33">
        <f t="shared" ref="N726" si="3144">M726/M738</f>
        <v>0.14283193448408479</v>
      </c>
      <c r="O726" s="125" t="s">
        <v>108</v>
      </c>
      <c r="P726" s="126" t="s">
        <v>108</v>
      </c>
      <c r="Q726" s="105"/>
      <c r="R726" s="106"/>
      <c r="S726" s="105"/>
      <c r="T726" s="106"/>
      <c r="U726" s="105"/>
      <c r="V726" s="106"/>
      <c r="W726" s="105"/>
      <c r="X726" s="106"/>
      <c r="Y726" s="105"/>
      <c r="Z726" s="106"/>
      <c r="AA726" s="107"/>
      <c r="AB726" s="107"/>
      <c r="AC726" s="107"/>
      <c r="AD726" s="107"/>
      <c r="AE726" s="107"/>
      <c r="AF726" s="107"/>
      <c r="AG726" s="107"/>
      <c r="AH726" s="107"/>
    </row>
    <row r="727" spans="2:39" s="81" customFormat="1" ht="13.5" customHeight="1" x14ac:dyDescent="0.25">
      <c r="B727" s="36"/>
      <c r="C727" s="145" t="s">
        <v>51</v>
      </c>
      <c r="D727" s="146"/>
      <c r="E727" s="32">
        <v>270.47169811320759</v>
      </c>
      <c r="F727" s="33">
        <f t="shared" ref="F727" si="3145">E727/E738</f>
        <v>1.2048116825130011E-2</v>
      </c>
      <c r="G727" s="32">
        <v>156.31325301204819</v>
      </c>
      <c r="H727" s="33">
        <f t="shared" ref="H727" si="3146">G727/G738</f>
        <v>1.080789291072534E-2</v>
      </c>
      <c r="I727" s="32">
        <v>880.47058823529449</v>
      </c>
      <c r="J727" s="33">
        <f t="shared" ref="J727" si="3147">I727/I738</f>
        <v>2.2676382807884022E-2</v>
      </c>
      <c r="K727" s="32">
        <v>181</v>
      </c>
      <c r="L727" s="33">
        <f t="shared" ref="L727" si="3148">K727/K738</f>
        <v>1.8214080859785123E-3</v>
      </c>
      <c r="M727" s="32">
        <v>61.666666666666671</v>
      </c>
      <c r="N727" s="33">
        <f t="shared" ref="N727" si="3149">M727/M738</f>
        <v>8.3704725923579868E-4</v>
      </c>
      <c r="O727" s="125" t="s">
        <v>108</v>
      </c>
      <c r="P727" s="126" t="s">
        <v>108</v>
      </c>
      <c r="Q727" s="105"/>
      <c r="R727" s="106"/>
      <c r="S727" s="105"/>
      <c r="T727" s="106"/>
      <c r="U727" s="105"/>
      <c r="V727" s="106"/>
      <c r="W727" s="105"/>
      <c r="X727" s="106"/>
      <c r="Y727" s="105"/>
      <c r="Z727" s="106"/>
      <c r="AA727" s="107"/>
      <c r="AB727" s="107"/>
      <c r="AC727" s="107"/>
      <c r="AD727" s="107"/>
      <c r="AE727" s="107"/>
      <c r="AF727" s="107"/>
      <c r="AG727" s="107"/>
      <c r="AH727" s="107"/>
    </row>
    <row r="728" spans="2:39" s="81" customFormat="1" ht="13.5" customHeight="1" x14ac:dyDescent="0.25">
      <c r="B728" s="37"/>
      <c r="C728" s="145" t="s">
        <v>52</v>
      </c>
      <c r="D728" s="146"/>
      <c r="E728" s="32">
        <v>830.94339622641553</v>
      </c>
      <c r="F728" s="33">
        <f t="shared" ref="F728" si="3150">E728/E738</f>
        <v>3.7014235436255725E-2</v>
      </c>
      <c r="G728" s="32">
        <v>323.68674698795184</v>
      </c>
      <c r="H728" s="33">
        <f t="shared" ref="H728" si="3151">G728/G738</f>
        <v>2.2380518802184911E-2</v>
      </c>
      <c r="I728" s="32">
        <v>3562.7647058823527</v>
      </c>
      <c r="J728" s="33">
        <f t="shared" ref="J728" si="3152">I728/I738</f>
        <v>9.1758449861378322E-2</v>
      </c>
      <c r="K728" s="32">
        <v>0</v>
      </c>
      <c r="L728" s="33">
        <f t="shared" ref="L728" si="3153">K728/K738</f>
        <v>0</v>
      </c>
      <c r="M728" s="32">
        <v>215.66666666666669</v>
      </c>
      <c r="N728" s="33">
        <f t="shared" ref="N728" si="3154">M728/M738</f>
        <v>2.9274031174354688E-3</v>
      </c>
      <c r="O728" s="125" t="s">
        <v>108</v>
      </c>
      <c r="P728" s="126" t="s">
        <v>108</v>
      </c>
      <c r="Q728" s="105"/>
      <c r="R728" s="106"/>
      <c r="S728" s="105"/>
      <c r="T728" s="106"/>
      <c r="U728" s="105"/>
      <c r="V728" s="106"/>
      <c r="W728" s="105"/>
      <c r="X728" s="106"/>
      <c r="Y728" s="105"/>
      <c r="Z728" s="106"/>
      <c r="AA728" s="107"/>
      <c r="AB728" s="107"/>
      <c r="AC728" s="107"/>
      <c r="AD728" s="107"/>
      <c r="AE728" s="107"/>
      <c r="AF728" s="107"/>
      <c r="AG728" s="107"/>
      <c r="AH728" s="107"/>
    </row>
    <row r="729" spans="2:39" s="81" customFormat="1" ht="13.5" customHeight="1" x14ac:dyDescent="0.25">
      <c r="B729" s="31" t="s">
        <v>53</v>
      </c>
      <c r="C729" s="145" t="s">
        <v>54</v>
      </c>
      <c r="D729" s="146"/>
      <c r="E729" s="32">
        <v>15546.773584905652</v>
      </c>
      <c r="F729" s="33">
        <f t="shared" ref="F729" si="3155">E729/E738</f>
        <v>0.69252844460786844</v>
      </c>
      <c r="G729" s="32">
        <v>9837.5662650602408</v>
      </c>
      <c r="H729" s="33">
        <f t="shared" ref="H729" si="3156">G729/G738</f>
        <v>0.68019416553720002</v>
      </c>
      <c r="I729" s="32">
        <v>26407.941176470595</v>
      </c>
      <c r="J729" s="33">
        <f t="shared" ref="J729" si="3157">I729/I738</f>
        <v>0.68013241019891846</v>
      </c>
      <c r="K729" s="32">
        <v>68036.666666666672</v>
      </c>
      <c r="L729" s="33">
        <f t="shared" ref="L729" si="3158">K729/K738</f>
        <v>0.6846548884513336</v>
      </c>
      <c r="M729" s="32">
        <v>59465</v>
      </c>
      <c r="N729" s="33">
        <f t="shared" ref="N729" si="3159">M729/M738</f>
        <v>0.8071624097911908</v>
      </c>
      <c r="O729" s="125" t="s">
        <v>108</v>
      </c>
      <c r="P729" s="126" t="s">
        <v>108</v>
      </c>
      <c r="Q729" s="105"/>
      <c r="R729" s="106"/>
      <c r="S729" s="105"/>
      <c r="T729" s="106"/>
      <c r="U729" s="105"/>
      <c r="V729" s="106"/>
      <c r="W729" s="105"/>
      <c r="X729" s="106"/>
      <c r="Y729" s="105"/>
      <c r="Z729" s="106"/>
      <c r="AA729" s="107"/>
      <c r="AB729" s="107"/>
      <c r="AC729" s="107"/>
      <c r="AD729" s="107"/>
      <c r="AE729" s="107"/>
      <c r="AF729" s="107"/>
      <c r="AG729" s="107"/>
      <c r="AH729" s="107"/>
    </row>
    <row r="730" spans="2:39" s="81" customFormat="1" ht="13.5" customHeight="1" x14ac:dyDescent="0.25">
      <c r="B730" s="36"/>
      <c r="C730" s="145" t="s">
        <v>17</v>
      </c>
      <c r="D730" s="146"/>
      <c r="E730" s="32">
        <v>932.51886792452808</v>
      </c>
      <c r="F730" s="33">
        <f t="shared" ref="F730" si="3160">E730/E738</f>
        <v>4.1538897935599083E-2</v>
      </c>
      <c r="G730" s="32">
        <v>371.43373493975906</v>
      </c>
      <c r="H730" s="33">
        <f t="shared" ref="H730" si="3161">G730/G738</f>
        <v>2.5681866081759791E-2</v>
      </c>
      <c r="I730" s="32">
        <v>633.35294117647049</v>
      </c>
      <c r="J730" s="33">
        <f t="shared" ref="J730" si="3162">I730/I738</f>
        <v>1.6311906312966803E-2</v>
      </c>
      <c r="K730" s="32">
        <v>16220.333333333332</v>
      </c>
      <c r="L730" s="33">
        <f t="shared" ref="L730" si="3163">K730/K738</f>
        <v>0.16322567011381287</v>
      </c>
      <c r="M730" s="32">
        <v>2863.333333333333</v>
      </c>
      <c r="N730" s="33">
        <f t="shared" ref="N730" si="3164">M730/M738</f>
        <v>3.8866140307218966E-2</v>
      </c>
      <c r="O730" s="125" t="s">
        <v>108</v>
      </c>
      <c r="P730" s="126" t="s">
        <v>108</v>
      </c>
      <c r="Q730" s="105"/>
      <c r="R730" s="106"/>
      <c r="S730" s="105"/>
      <c r="T730" s="106"/>
      <c r="U730" s="105"/>
      <c r="V730" s="106"/>
      <c r="W730" s="105"/>
      <c r="X730" s="106"/>
      <c r="Y730" s="105"/>
      <c r="Z730" s="106"/>
      <c r="AA730" s="107"/>
      <c r="AB730" s="107"/>
      <c r="AC730" s="107"/>
      <c r="AD730" s="107"/>
      <c r="AE730" s="107"/>
      <c r="AF730" s="107"/>
      <c r="AG730" s="107"/>
      <c r="AH730" s="107"/>
    </row>
    <row r="731" spans="2:39" s="81" customFormat="1" ht="13.5" customHeight="1" x14ac:dyDescent="0.25">
      <c r="B731" s="36"/>
      <c r="C731" s="145" t="s">
        <v>55</v>
      </c>
      <c r="D731" s="146"/>
      <c r="E731" s="38">
        <v>-246.38679245283021</v>
      </c>
      <c r="F731" s="33">
        <f t="shared" ref="F731" si="3165">E731/E738</f>
        <v>-1.0975258706729E-2</v>
      </c>
      <c r="G731" s="38">
        <v>-223.10843373493981</v>
      </c>
      <c r="H731" s="33">
        <f t="shared" ref="H731" si="3166">G731/G738</f>
        <v>-1.5426280323786951E-2</v>
      </c>
      <c r="I731" s="38">
        <v>-423.94117647058823</v>
      </c>
      <c r="J731" s="33">
        <f t="shared" ref="J731" si="3167">I731/I738</f>
        <v>-1.0918538942839395E-2</v>
      </c>
      <c r="K731" s="38">
        <v>-130.66666666666666</v>
      </c>
      <c r="L731" s="33">
        <f t="shared" ref="L731" si="3168">K731/K738</f>
        <v>-1.3149023383122961E-3</v>
      </c>
      <c r="M731" s="38">
        <v>0</v>
      </c>
      <c r="N731" s="33">
        <f t="shared" ref="N731" si="3169">M731/M738</f>
        <v>0</v>
      </c>
      <c r="O731" s="127" t="s">
        <v>108</v>
      </c>
      <c r="P731" s="126" t="s">
        <v>108</v>
      </c>
      <c r="Q731" s="105"/>
      <c r="R731" s="106"/>
      <c r="S731" s="105"/>
      <c r="T731" s="106"/>
      <c r="U731" s="105"/>
      <c r="V731" s="106"/>
      <c r="W731" s="105"/>
      <c r="X731" s="106"/>
      <c r="Y731" s="105"/>
      <c r="Z731" s="106"/>
      <c r="AA731" s="107"/>
      <c r="AB731" s="107"/>
      <c r="AC731" s="107"/>
      <c r="AD731" s="107"/>
      <c r="AE731" s="107"/>
      <c r="AF731" s="107"/>
      <c r="AG731" s="107"/>
      <c r="AH731" s="107"/>
    </row>
    <row r="732" spans="2:39" s="81" customFormat="1" ht="13.5" customHeight="1" x14ac:dyDescent="0.25">
      <c r="B732" s="36"/>
      <c r="C732" s="145" t="s">
        <v>56</v>
      </c>
      <c r="D732" s="146"/>
      <c r="E732" s="39">
        <v>1563.8113207547171</v>
      </c>
      <c r="F732" s="33">
        <f t="shared" ref="F732" si="3170">E732/E738</f>
        <v>6.9659715291274876E-2</v>
      </c>
      <c r="G732" s="39">
        <v>789.15662650602405</v>
      </c>
      <c r="H732" s="33">
        <f t="shared" ref="H732" si="3171">G732/G738</f>
        <v>5.456428130511097E-2</v>
      </c>
      <c r="I732" s="39">
        <v>3244.2352941176468</v>
      </c>
      <c r="J732" s="33">
        <f t="shared" ref="J732" si="3172">I732/I738</f>
        <v>8.3554774493614301E-2</v>
      </c>
      <c r="K732" s="39">
        <v>6380</v>
      </c>
      <c r="L732" s="33">
        <f t="shared" ref="L732" si="3173">K732/K738</f>
        <v>6.4202119273717731E-2</v>
      </c>
      <c r="M732" s="39">
        <v>8657.3333333333339</v>
      </c>
      <c r="N732" s="33">
        <f t="shared" ref="N732" si="3174">M732/M738</f>
        <v>0.11751238603714682</v>
      </c>
      <c r="O732" s="128" t="s">
        <v>108</v>
      </c>
      <c r="P732" s="126" t="s">
        <v>108</v>
      </c>
      <c r="Q732" s="105"/>
      <c r="R732" s="106"/>
      <c r="S732" s="105"/>
      <c r="T732" s="106"/>
      <c r="U732" s="105"/>
      <c r="V732" s="106"/>
      <c r="W732" s="105"/>
      <c r="X732" s="106"/>
      <c r="Y732" s="105"/>
      <c r="Z732" s="106"/>
      <c r="AA732" s="107"/>
      <c r="AB732" s="107"/>
      <c r="AC732" s="107"/>
      <c r="AD732" s="107"/>
      <c r="AE732" s="107"/>
      <c r="AF732" s="107"/>
      <c r="AG732" s="107"/>
      <c r="AH732" s="107"/>
    </row>
    <row r="733" spans="2:39" s="81" customFormat="1" ht="13.5" customHeight="1" x14ac:dyDescent="0.25">
      <c r="B733" s="37"/>
      <c r="C733" s="145" t="s">
        <v>57</v>
      </c>
      <c r="D733" s="146"/>
      <c r="E733" s="39">
        <v>4054.9150943396216</v>
      </c>
      <c r="F733" s="33">
        <f t="shared" ref="F733" si="3175">E733/E738</f>
        <v>0.18062551872669005</v>
      </c>
      <c r="G733" s="39">
        <v>2563.9036144578308</v>
      </c>
      <c r="H733" s="33">
        <f t="shared" ref="H733" si="3176">G733/G738</f>
        <v>0.17727476822676083</v>
      </c>
      <c r="I733" s="39">
        <v>7410.4705882352955</v>
      </c>
      <c r="J733" s="33">
        <f t="shared" ref="J733" si="3177">I733/I738</f>
        <v>0.19085551532413231</v>
      </c>
      <c r="K733" s="39">
        <v>13768.333333333334</v>
      </c>
      <c r="L733" s="33">
        <f t="shared" ref="L733" si="3178">K733/K738</f>
        <v>0.13855112521425866</v>
      </c>
      <c r="M733" s="39">
        <v>16578</v>
      </c>
      <c r="N733" s="33">
        <f t="shared" ref="N733" si="3179">M733/M738</f>
        <v>0.22502545076126057</v>
      </c>
      <c r="O733" s="128" t="s">
        <v>108</v>
      </c>
      <c r="P733" s="126" t="s">
        <v>108</v>
      </c>
      <c r="Q733" s="105"/>
      <c r="R733" s="106"/>
      <c r="S733" s="105"/>
      <c r="T733" s="106"/>
      <c r="U733" s="105"/>
      <c r="V733" s="106"/>
      <c r="W733" s="105"/>
      <c r="X733" s="106"/>
      <c r="Y733" s="105"/>
      <c r="Z733" s="106"/>
      <c r="AA733" s="107"/>
      <c r="AB733" s="107"/>
      <c r="AC733" s="107"/>
      <c r="AD733" s="107"/>
      <c r="AE733" s="107"/>
      <c r="AF733" s="107"/>
      <c r="AG733" s="107"/>
      <c r="AH733" s="107"/>
    </row>
    <row r="734" spans="2:39" s="81" customFormat="1" ht="13.5" customHeight="1" x14ac:dyDescent="0.25">
      <c r="B734" s="31" t="s">
        <v>58</v>
      </c>
      <c r="C734" s="145" t="s">
        <v>59</v>
      </c>
      <c r="D734" s="146"/>
      <c r="E734" s="39">
        <v>0.73584905660377398</v>
      </c>
      <c r="F734" s="33">
        <f t="shared" ref="F734" si="3180">E734/E738</f>
        <v>3.2778273887692403E-5</v>
      </c>
      <c r="G734" s="39">
        <v>0.93975903614457856</v>
      </c>
      <c r="H734" s="33">
        <f t="shared" ref="H734" si="3181">G734/G738</f>
        <v>6.4977312088529117E-5</v>
      </c>
      <c r="I734" s="39">
        <v>0</v>
      </c>
      <c r="J734" s="33">
        <f t="shared" ref="J734" si="3182">I734/I738</f>
        <v>0</v>
      </c>
      <c r="K734" s="39">
        <v>0</v>
      </c>
      <c r="L734" s="33">
        <f t="shared" ref="L734" si="3183">K734/K738</f>
        <v>0</v>
      </c>
      <c r="M734" s="39">
        <v>0</v>
      </c>
      <c r="N734" s="33">
        <f t="shared" ref="N734" si="3184">M734/M738</f>
        <v>0</v>
      </c>
      <c r="O734" s="128" t="s">
        <v>108</v>
      </c>
      <c r="P734" s="126" t="s">
        <v>108</v>
      </c>
      <c r="Q734" s="105"/>
      <c r="R734" s="106"/>
      <c r="S734" s="105"/>
      <c r="T734" s="106"/>
      <c r="U734" s="105"/>
      <c r="V734" s="106"/>
      <c r="W734" s="105"/>
      <c r="X734" s="106"/>
      <c r="Y734" s="105"/>
      <c r="Z734" s="106"/>
      <c r="AA734" s="107"/>
      <c r="AB734" s="107"/>
      <c r="AC734" s="107"/>
      <c r="AD734" s="107"/>
      <c r="AE734" s="107"/>
      <c r="AF734" s="107"/>
      <c r="AG734" s="107"/>
      <c r="AH734" s="107"/>
    </row>
    <row r="735" spans="2:39" s="81" customFormat="1" ht="13.5" customHeight="1" x14ac:dyDescent="0.25">
      <c r="B735" s="41" t="s">
        <v>60</v>
      </c>
      <c r="C735" s="145" t="s">
        <v>24</v>
      </c>
      <c r="D735" s="146"/>
      <c r="E735" s="39">
        <v>12.35849056603773</v>
      </c>
      <c r="F735" s="33">
        <f t="shared" ref="F735" si="3185">E735/E738</f>
        <v>5.5050690760098718E-4</v>
      </c>
      <c r="G735" s="39">
        <v>12.433734939759038</v>
      </c>
      <c r="H735" s="33">
        <f t="shared" ref="H735" si="3186">G735/G738</f>
        <v>8.596998214790005E-4</v>
      </c>
      <c r="I735" s="39">
        <v>16.352941176470587</v>
      </c>
      <c r="J735" s="33">
        <f t="shared" ref="J735" si="3187">I735/I738</f>
        <v>4.2116745193691575E-4</v>
      </c>
      <c r="K735" s="39">
        <v>0</v>
      </c>
      <c r="L735" s="33">
        <f t="shared" ref="L735" si="3188">K735/K738</f>
        <v>0</v>
      </c>
      <c r="M735" s="39">
        <v>0</v>
      </c>
      <c r="N735" s="33">
        <f t="shared" ref="N735" si="3189">M735/M738</f>
        <v>0</v>
      </c>
      <c r="O735" s="128" t="s">
        <v>108</v>
      </c>
      <c r="P735" s="126" t="s">
        <v>108</v>
      </c>
      <c r="Q735" s="105"/>
      <c r="R735" s="106"/>
      <c r="S735" s="105"/>
      <c r="T735" s="106"/>
      <c r="U735" s="105"/>
      <c r="V735" s="106"/>
      <c r="W735" s="105"/>
      <c r="X735" s="106"/>
      <c r="Y735" s="105"/>
      <c r="Z735" s="106"/>
      <c r="AA735" s="107"/>
      <c r="AB735" s="107"/>
      <c r="AC735" s="107"/>
      <c r="AD735" s="107"/>
      <c r="AE735" s="107"/>
      <c r="AF735" s="107"/>
      <c r="AG735" s="107"/>
      <c r="AH735" s="107"/>
    </row>
    <row r="736" spans="2:39" s="81" customFormat="1" ht="13.5" customHeight="1" x14ac:dyDescent="0.25">
      <c r="B736" s="31" t="s">
        <v>61</v>
      </c>
      <c r="C736" s="145" t="s">
        <v>62</v>
      </c>
      <c r="D736" s="146"/>
      <c r="E736" s="39">
        <v>398.31132075471737</v>
      </c>
      <c r="F736" s="33">
        <f t="shared" ref="F736" si="3190">E736/E738</f>
        <v>1.774271156169566E-2</v>
      </c>
      <c r="G736" s="39">
        <v>110.59036144578316</v>
      </c>
      <c r="H736" s="33">
        <f t="shared" ref="H736" si="3191">G736/G738</f>
        <v>7.6464967648795998E-3</v>
      </c>
      <c r="I736" s="39">
        <v>0</v>
      </c>
      <c r="J736" s="33">
        <f t="shared" ref="J736" si="3192">I736/I738</f>
        <v>0</v>
      </c>
      <c r="K736" s="39">
        <v>2156.333333333333</v>
      </c>
      <c r="L736" s="33">
        <f t="shared" ref="L736" si="3193">K736/K738</f>
        <v>2.169924292485266E-2</v>
      </c>
      <c r="M736" s="39">
        <v>8857.6666666666679</v>
      </c>
      <c r="N736" s="33">
        <f t="shared" ref="N736" si="3194">M736/M738</f>
        <v>0.12023165848471827</v>
      </c>
      <c r="O736" s="128" t="s">
        <v>108</v>
      </c>
      <c r="P736" s="126" t="s">
        <v>108</v>
      </c>
      <c r="Q736" s="105"/>
      <c r="R736" s="106"/>
      <c r="S736" s="105"/>
      <c r="T736" s="106"/>
      <c r="U736" s="105"/>
      <c r="V736" s="106"/>
      <c r="W736" s="105"/>
      <c r="X736" s="106"/>
      <c r="Y736" s="105"/>
      <c r="Z736" s="106"/>
      <c r="AA736" s="107"/>
      <c r="AB736" s="107"/>
      <c r="AC736" s="107"/>
      <c r="AD736" s="107"/>
      <c r="AE736" s="107"/>
      <c r="AF736" s="107"/>
      <c r="AG736" s="107"/>
      <c r="AH736" s="107"/>
    </row>
    <row r="737" spans="2:34" s="81" customFormat="1" ht="13.5" customHeight="1" x14ac:dyDescent="0.25">
      <c r="B737" s="41" t="s">
        <v>63</v>
      </c>
      <c r="C737" s="145" t="s">
        <v>64</v>
      </c>
      <c r="D737" s="146"/>
      <c r="E737" s="39">
        <v>204.28301886792451</v>
      </c>
      <c r="F737" s="33">
        <f t="shared" ref="F737" si="3195">E737/E738</f>
        <v>9.0997531123601389E-3</v>
      </c>
      <c r="G737" s="39">
        <v>134.57831325301203</v>
      </c>
      <c r="H737" s="33">
        <f t="shared" ref="H737" si="3196">G737/G738</f>
        <v>9.3050843080624349E-3</v>
      </c>
      <c r="I737" s="39">
        <v>342.35294117647055</v>
      </c>
      <c r="J737" s="33">
        <f t="shared" ref="J737" si="3197">I737/I738</f>
        <v>8.817246655657732E-3</v>
      </c>
      <c r="K737" s="39">
        <v>1554.6666666666665</v>
      </c>
      <c r="L737" s="33">
        <f t="shared" ref="L737" si="3198">K737/K738</f>
        <v>1.56446543517565E-2</v>
      </c>
      <c r="M737" s="39">
        <v>0</v>
      </c>
      <c r="N737" s="33">
        <f t="shared" ref="N737" si="3199">M737/M738</f>
        <v>0</v>
      </c>
      <c r="O737" s="128" t="s">
        <v>108</v>
      </c>
      <c r="P737" s="126" t="s">
        <v>108</v>
      </c>
      <c r="Q737" s="105"/>
      <c r="R737" s="106"/>
      <c r="S737" s="105"/>
      <c r="T737" s="106"/>
      <c r="U737" s="105"/>
      <c r="V737" s="106"/>
      <c r="W737" s="105"/>
      <c r="X737" s="106"/>
      <c r="Y737" s="105"/>
      <c r="Z737" s="106"/>
      <c r="AA737" s="107"/>
      <c r="AB737" s="107"/>
      <c r="AC737" s="107"/>
      <c r="AD737" s="107"/>
      <c r="AE737" s="107"/>
      <c r="AF737" s="107"/>
      <c r="AG737" s="107"/>
      <c r="AH737" s="107"/>
    </row>
    <row r="738" spans="2:34" s="81" customFormat="1" ht="13.5" customHeight="1" x14ac:dyDescent="0.25">
      <c r="B738" s="147" t="s">
        <v>65</v>
      </c>
      <c r="C738" s="148"/>
      <c r="D738" s="149"/>
      <c r="E738" s="42">
        <f t="shared" ref="E738" si="3200">SUM(E725:E728,E734,E736)</f>
        <v>22449.292452830192</v>
      </c>
      <c r="F738" s="33">
        <f t="shared" ref="F738" si="3201">E738/E738</f>
        <v>1</v>
      </c>
      <c r="G738" s="42">
        <f t="shared" ref="G738" si="3202">SUM(G725:G728,G734,G736)</f>
        <v>14462.879518072286</v>
      </c>
      <c r="H738" s="33">
        <f t="shared" ref="H738" si="3203">G738/G738</f>
        <v>1</v>
      </c>
      <c r="I738" s="42">
        <f t="shared" ref="I738" si="3204">SUM(I725:I728,I734,I736)</f>
        <v>38827.647058823532</v>
      </c>
      <c r="J738" s="33">
        <f t="shared" ref="J738" si="3205">I738/I738</f>
        <v>1</v>
      </c>
      <c r="K738" s="42">
        <f t="shared" ref="K738" si="3206">SUM(K725:K728,K734,K736)</f>
        <v>99373.666666666657</v>
      </c>
      <c r="L738" s="33">
        <f t="shared" ref="L738" si="3207">K738/K738</f>
        <v>1</v>
      </c>
      <c r="M738" s="42">
        <f t="shared" ref="M738" si="3208">SUM(M725:M728,M734,M736)</f>
        <v>73671.666666666657</v>
      </c>
      <c r="N738" s="33">
        <f t="shared" ref="N738" si="3209">M738/M738</f>
        <v>1</v>
      </c>
      <c r="O738" s="129" t="s">
        <v>108</v>
      </c>
      <c r="P738" s="126" t="s">
        <v>108</v>
      </c>
      <c r="Q738" s="105"/>
      <c r="R738" s="106"/>
      <c r="S738" s="105"/>
      <c r="T738" s="106"/>
      <c r="U738" s="105"/>
      <c r="V738" s="106"/>
      <c r="W738" s="105"/>
      <c r="X738" s="106"/>
      <c r="Y738" s="105"/>
      <c r="Z738" s="106"/>
      <c r="AA738" s="107"/>
      <c r="AB738" s="107"/>
      <c r="AC738" s="107"/>
      <c r="AD738" s="107"/>
      <c r="AE738" s="107"/>
      <c r="AF738" s="107"/>
      <c r="AG738" s="107"/>
      <c r="AH738" s="107"/>
    </row>
    <row r="739" spans="2:34" s="81" customFormat="1" ht="13.5" customHeight="1" x14ac:dyDescent="0.25">
      <c r="B739" s="147" t="s">
        <v>66</v>
      </c>
      <c r="C739" s="148"/>
      <c r="D739" s="149"/>
      <c r="E739" s="42">
        <f t="shared" ref="E739" si="3210">SUM(E729:E733,E735,E737)</f>
        <v>22068.273584905652</v>
      </c>
      <c r="F739" s="33">
        <f t="shared" ref="F739" si="3211">E739/E738</f>
        <v>0.98302757787466455</v>
      </c>
      <c r="G739" s="42">
        <f t="shared" ref="G739" si="3212">SUM(G729:G733,G735,G737)</f>
        <v>13485.963855421687</v>
      </c>
      <c r="H739" s="33">
        <f t="shared" ref="H739" si="3213">G739/G738</f>
        <v>0.93245358495658626</v>
      </c>
      <c r="I739" s="42">
        <f t="shared" ref="I739" si="3214">SUM(I729:I733,I735,I737)</f>
        <v>37630.764705882357</v>
      </c>
      <c r="J739" s="33">
        <f t="shared" ref="J739" si="3215">I739/I738</f>
        <v>0.96917448149438701</v>
      </c>
      <c r="K739" s="42">
        <f t="shared" ref="K739" si="3216">SUM(K729:K733,K735,K737)</f>
        <v>105829.33333333333</v>
      </c>
      <c r="L739" s="33">
        <f t="shared" ref="L739" si="3217">K739/K738</f>
        <v>1.064963555066567</v>
      </c>
      <c r="M739" s="42">
        <f t="shared" ref="M739" si="3218">SUM(M729:M733,M735,M737)</f>
        <v>87563.666666666672</v>
      </c>
      <c r="N739" s="33">
        <f t="shared" ref="N739" si="3219">M739/M738</f>
        <v>1.1885663868968173</v>
      </c>
      <c r="O739" s="129" t="s">
        <v>108</v>
      </c>
      <c r="P739" s="126" t="s">
        <v>108</v>
      </c>
      <c r="Q739" s="105"/>
      <c r="R739" s="106"/>
      <c r="S739" s="105"/>
      <c r="T739" s="106"/>
      <c r="U739" s="105"/>
      <c r="V739" s="106"/>
      <c r="W739" s="105"/>
      <c r="X739" s="106"/>
      <c r="Y739" s="105"/>
      <c r="Z739" s="106"/>
      <c r="AA739" s="107"/>
      <c r="AB739" s="107"/>
      <c r="AC739" s="107"/>
      <c r="AD739" s="107"/>
      <c r="AE739" s="107"/>
      <c r="AF739" s="107"/>
      <c r="AG739" s="107"/>
      <c r="AH739" s="107"/>
    </row>
    <row r="740" spans="2:34" s="81" customFormat="1" ht="13.5" customHeight="1" x14ac:dyDescent="0.25">
      <c r="B740" s="147" t="s">
        <v>67</v>
      </c>
      <c r="C740" s="148"/>
      <c r="D740" s="149"/>
      <c r="E740" s="42">
        <f t="shared" ref="E740" si="3220">E738-E739</f>
        <v>381.01886792454025</v>
      </c>
      <c r="F740" s="33">
        <f t="shared" ref="F740" si="3221">E740/E738</f>
        <v>1.6972422125335403E-2</v>
      </c>
      <c r="G740" s="42">
        <f t="shared" ref="G740" si="3222">G738-G739</f>
        <v>976.91566265059919</v>
      </c>
      <c r="H740" s="33">
        <f t="shared" ref="H740" si="3223">G740/G738</f>
        <v>6.7546415043413799E-2</v>
      </c>
      <c r="I740" s="42">
        <f t="shared" ref="I740" si="3224">I738-I739</f>
        <v>1196.8823529411748</v>
      </c>
      <c r="J740" s="33">
        <f t="shared" ref="J740" si="3225">I740/I738</f>
        <v>3.0825518505612996E-2</v>
      </c>
      <c r="K740" s="42">
        <f t="shared" ref="K740" si="3226">K738-K739</f>
        <v>-6455.6666666666715</v>
      </c>
      <c r="L740" s="33">
        <f t="shared" ref="L740" si="3227">K740/K738</f>
        <v>-6.496355506656698E-2</v>
      </c>
      <c r="M740" s="42">
        <f t="shared" ref="M740" si="3228">M738-M739</f>
        <v>-13892.000000000015</v>
      </c>
      <c r="N740" s="33">
        <f t="shared" ref="N740" si="3229">M740/M738</f>
        <v>-0.18856638689681718</v>
      </c>
      <c r="O740" s="129" t="s">
        <v>108</v>
      </c>
      <c r="P740" s="126" t="s">
        <v>108</v>
      </c>
      <c r="Q740" s="105"/>
      <c r="R740" s="106"/>
      <c r="S740" s="105"/>
      <c r="T740" s="106"/>
      <c r="U740" s="105"/>
      <c r="V740" s="106"/>
      <c r="W740" s="105"/>
      <c r="X740" s="106"/>
      <c r="Y740" s="105"/>
      <c r="Z740" s="106"/>
      <c r="AA740" s="107"/>
      <c r="AB740" s="107"/>
      <c r="AC740" s="107"/>
      <c r="AD740" s="107"/>
      <c r="AE740" s="107"/>
      <c r="AF740" s="107"/>
      <c r="AG740" s="107"/>
      <c r="AH740" s="107"/>
    </row>
    <row r="741" spans="2:34" s="81" customFormat="1" ht="13.5" customHeight="1" x14ac:dyDescent="0.25">
      <c r="B741" s="147" t="s">
        <v>68</v>
      </c>
      <c r="C741" s="148"/>
      <c r="D741" s="149"/>
      <c r="E741" s="42">
        <v>106</v>
      </c>
      <c r="F741" s="43"/>
      <c r="G741" s="42">
        <v>83</v>
      </c>
      <c r="H741" s="43"/>
      <c r="I741" s="42">
        <v>17</v>
      </c>
      <c r="J741" s="43"/>
      <c r="K741" s="42">
        <v>3</v>
      </c>
      <c r="L741" s="43"/>
      <c r="M741" s="42">
        <v>3</v>
      </c>
      <c r="N741" s="43"/>
      <c r="O741" s="42">
        <v>0</v>
      </c>
      <c r="P741" s="43"/>
      <c r="Q741" s="105"/>
      <c r="R741" s="106"/>
      <c r="S741" s="105"/>
      <c r="T741" s="106"/>
      <c r="U741" s="105"/>
      <c r="V741" s="106"/>
      <c r="W741" s="105"/>
      <c r="X741" s="106"/>
      <c r="Y741" s="105"/>
      <c r="Z741" s="106"/>
      <c r="AA741" s="107"/>
      <c r="AB741" s="107"/>
      <c r="AC741" s="107"/>
      <c r="AD741" s="107"/>
      <c r="AE741" s="107"/>
      <c r="AF741" s="107"/>
      <c r="AG741" s="107"/>
      <c r="AH741" s="107"/>
    </row>
    <row r="742" spans="2:34" s="81" customFormat="1" ht="13.5" customHeight="1" x14ac:dyDescent="0.25">
      <c r="B742" s="45"/>
      <c r="C742" s="46"/>
      <c r="D742" s="47"/>
      <c r="E742" s="48"/>
      <c r="F742" s="49"/>
      <c r="G742" s="48"/>
      <c r="H742" s="49"/>
      <c r="I742" s="48"/>
      <c r="J742" s="49"/>
      <c r="K742" s="48"/>
      <c r="L742" s="49"/>
      <c r="M742" s="48"/>
      <c r="N742" s="49"/>
      <c r="O742" s="48"/>
      <c r="P742" s="49"/>
      <c r="Q742" s="105"/>
      <c r="R742" s="106"/>
      <c r="S742" s="105"/>
      <c r="T742" s="106"/>
      <c r="U742" s="105"/>
      <c r="V742" s="106"/>
      <c r="W742" s="105"/>
      <c r="X742" s="106"/>
      <c r="Y742" s="105"/>
      <c r="Z742" s="106"/>
      <c r="AA742" s="107"/>
      <c r="AB742" s="107"/>
      <c r="AC742" s="107"/>
      <c r="AD742" s="107"/>
      <c r="AE742" s="107"/>
      <c r="AF742" s="107"/>
      <c r="AG742" s="107"/>
      <c r="AH742" s="107"/>
    </row>
    <row r="743" spans="2:34" s="122" customFormat="1" ht="13.5" customHeight="1" x14ac:dyDescent="0.25">
      <c r="B743" s="54" t="s">
        <v>89</v>
      </c>
      <c r="C743" s="119"/>
      <c r="D743" s="120"/>
      <c r="E743" s="53">
        <v>19.632075471698105</v>
      </c>
      <c r="F743" s="43"/>
      <c r="G743" s="53">
        <v>13.518072289156628</v>
      </c>
      <c r="H743" s="43"/>
      <c r="I743" s="53">
        <v>34.588235294117652</v>
      </c>
      <c r="J743" s="43"/>
      <c r="K743" s="53">
        <v>54.333333333333336</v>
      </c>
      <c r="L743" s="43"/>
      <c r="M743" s="53">
        <v>69.333333333333329</v>
      </c>
      <c r="N743" s="43"/>
      <c r="O743" s="53" t="s">
        <v>108</v>
      </c>
      <c r="P743" s="43"/>
      <c r="Q743" s="108"/>
      <c r="R743" s="138"/>
      <c r="S743" s="108"/>
      <c r="T743" s="138"/>
      <c r="U743" s="108"/>
      <c r="V743" s="138"/>
      <c r="W743" s="108"/>
      <c r="X743" s="138"/>
      <c r="Y743" s="108"/>
      <c r="Z743" s="138"/>
      <c r="AA743" s="139"/>
      <c r="AB743" s="139"/>
      <c r="AC743" s="139"/>
      <c r="AD743" s="139"/>
      <c r="AE743" s="139"/>
      <c r="AF743" s="139"/>
      <c r="AG743" s="139"/>
      <c r="AH743" s="139"/>
    </row>
    <row r="744" spans="2:34" ht="13.5" customHeight="1" x14ac:dyDescent="0.25">
      <c r="B744" s="54" t="s">
        <v>90</v>
      </c>
      <c r="C744" s="55"/>
      <c r="D744" s="56"/>
      <c r="E744" s="53">
        <f>E738/E743</f>
        <v>1143.5007208073048</v>
      </c>
      <c r="F744" s="43"/>
      <c r="G744" s="53">
        <f>G738/G743</f>
        <v>1069.8921568627447</v>
      </c>
      <c r="H744" s="43"/>
      <c r="I744" s="53">
        <f>I738/I743</f>
        <v>1122.5680272108843</v>
      </c>
      <c r="J744" s="43"/>
      <c r="K744" s="53">
        <f>K738/K743</f>
        <v>1828.9631901840489</v>
      </c>
      <c r="L744" s="43"/>
      <c r="M744" s="53">
        <f>M738/M743</f>
        <v>1062.5721153846152</v>
      </c>
      <c r="N744" s="43"/>
      <c r="O744" s="53" t="s">
        <v>108</v>
      </c>
      <c r="P744" s="43"/>
    </row>
    <row r="745" spans="2:34" ht="13.5" customHeight="1" x14ac:dyDescent="0.25">
      <c r="B745" s="54" t="s">
        <v>91</v>
      </c>
      <c r="C745" s="55"/>
      <c r="D745" s="56"/>
      <c r="E745" s="53">
        <f>E739/E743</f>
        <v>1124.092743873138</v>
      </c>
      <c r="F745" s="43"/>
      <c r="G745" s="53">
        <f>G739/G743</f>
        <v>997.62477718360071</v>
      </c>
      <c r="H745" s="43"/>
      <c r="I745" s="53">
        <f>I739/I743</f>
        <v>1087.9642857142858</v>
      </c>
      <c r="J745" s="43"/>
      <c r="K745" s="53">
        <f>K739/K743</f>
        <v>1947.7791411042942</v>
      </c>
      <c r="L745" s="43"/>
      <c r="M745" s="53">
        <f>M739/M743</f>
        <v>1262.9375000000002</v>
      </c>
      <c r="N745" s="43"/>
      <c r="O745" s="53" t="s">
        <v>108</v>
      </c>
      <c r="P745" s="43"/>
    </row>
    <row r="746" spans="2:34" ht="13.5" customHeight="1" x14ac:dyDescent="0.25">
      <c r="B746" s="54" t="s">
        <v>36</v>
      </c>
      <c r="C746" s="55"/>
      <c r="D746" s="56"/>
      <c r="E746" s="53">
        <v>6.3621276595744689</v>
      </c>
      <c r="F746" s="43"/>
      <c r="G746" s="53">
        <v>5.0083333333333329</v>
      </c>
      <c r="H746" s="43"/>
      <c r="I746" s="53">
        <v>8.078125</v>
      </c>
      <c r="J746" s="43"/>
      <c r="K746" s="53">
        <v>12.933333333333334</v>
      </c>
      <c r="L746" s="43"/>
      <c r="M746" s="53">
        <v>23.13</v>
      </c>
      <c r="N746" s="43"/>
      <c r="O746" s="53" t="s">
        <v>108</v>
      </c>
      <c r="P746" s="43"/>
    </row>
    <row r="747" spans="2:34" ht="13.5" customHeight="1" x14ac:dyDescent="0.25">
      <c r="B747" s="54" t="s">
        <v>37</v>
      </c>
      <c r="C747" s="55"/>
      <c r="D747" s="56"/>
      <c r="E747" s="53">
        <f>E729/E746</f>
        <v>2443.643764599577</v>
      </c>
      <c r="F747" s="43"/>
      <c r="G747" s="53">
        <f>G729/G746</f>
        <v>1964.2395204779184</v>
      </c>
      <c r="H747" s="43"/>
      <c r="I747" s="53">
        <f>I729/I746</f>
        <v>3269.068153373536</v>
      </c>
      <c r="J747" s="43"/>
      <c r="K747" s="53">
        <f>K729/K746</f>
        <v>5260.5670103092789</v>
      </c>
      <c r="L747" s="43"/>
      <c r="M747" s="53">
        <f>M729/M746</f>
        <v>2570.9035884133164</v>
      </c>
      <c r="N747" s="43"/>
      <c r="O747" s="53" t="s">
        <v>108</v>
      </c>
      <c r="P747" s="43"/>
    </row>
    <row r="748" spans="2:34" s="81" customFormat="1" ht="13.5" customHeight="1" x14ac:dyDescent="0.25">
      <c r="B748" s="100" t="s">
        <v>38</v>
      </c>
      <c r="C748" s="101"/>
      <c r="D748" s="47"/>
      <c r="E748" s="102"/>
      <c r="F748" s="103"/>
      <c r="G748" s="102"/>
      <c r="H748" s="103"/>
      <c r="I748" s="102"/>
      <c r="J748" s="103"/>
      <c r="K748" s="102"/>
      <c r="L748" s="103"/>
      <c r="M748" s="102"/>
      <c r="N748" s="103"/>
      <c r="O748" s="102"/>
      <c r="P748" s="103"/>
      <c r="Q748" s="102"/>
      <c r="R748" s="103"/>
      <c r="S748" s="102"/>
      <c r="T748" s="103"/>
      <c r="U748" s="102"/>
      <c r="V748" s="103"/>
      <c r="W748" s="102"/>
      <c r="X748" s="103"/>
      <c r="Y748" s="85"/>
      <c r="Z748" s="84"/>
    </row>
    <row r="749" spans="2:34" s="81" customFormat="1" ht="13.5" customHeight="1" x14ac:dyDescent="0.25">
      <c r="B749" s="104"/>
      <c r="C749" s="77"/>
      <c r="D749" s="78"/>
      <c r="E749" s="79"/>
      <c r="F749" s="80"/>
      <c r="G749" s="79"/>
      <c r="H749" s="80"/>
      <c r="I749" s="79"/>
      <c r="J749" s="80"/>
      <c r="K749" s="79"/>
      <c r="L749" s="80"/>
      <c r="M749" s="79"/>
      <c r="N749" s="80"/>
      <c r="O749" s="79"/>
      <c r="P749" s="82"/>
      <c r="Q749" s="83"/>
      <c r="R749" s="84"/>
      <c r="S749" s="85"/>
      <c r="T749" s="84"/>
      <c r="U749" s="85"/>
      <c r="V749" s="84"/>
      <c r="W749" s="85"/>
      <c r="X749" s="84"/>
      <c r="Y749" s="85"/>
      <c r="Z749" s="84"/>
    </row>
    <row r="750" spans="2:34" s="81" customFormat="1" ht="13.5" customHeight="1" x14ac:dyDescent="0.25">
      <c r="B750" s="76" t="s">
        <v>117</v>
      </c>
      <c r="C750" s="77"/>
      <c r="D750" s="78"/>
      <c r="E750" s="79"/>
      <c r="F750" s="80"/>
      <c r="G750" s="79"/>
      <c r="H750" s="80"/>
      <c r="I750" s="79"/>
      <c r="J750" s="80"/>
      <c r="K750" s="79"/>
      <c r="L750" s="80"/>
      <c r="M750" s="79"/>
      <c r="N750" s="80"/>
      <c r="O750" s="79"/>
      <c r="P750" s="82"/>
      <c r="Q750" s="83"/>
      <c r="R750" s="84"/>
      <c r="S750" s="85"/>
      <c r="T750" s="84"/>
      <c r="U750" s="85"/>
      <c r="V750" s="84"/>
      <c r="W750" s="85"/>
      <c r="X750" s="84"/>
      <c r="Y750" s="85"/>
      <c r="Z750" s="84"/>
    </row>
    <row r="751" spans="2:34" s="81" customFormat="1" ht="13.5" customHeight="1" x14ac:dyDescent="0.25">
      <c r="C751" s="77"/>
      <c r="D751" s="78"/>
      <c r="E751" s="79"/>
      <c r="F751" s="80"/>
      <c r="G751" s="79"/>
      <c r="H751" s="80"/>
      <c r="I751" s="79"/>
      <c r="J751" s="80"/>
      <c r="K751" s="79"/>
      <c r="L751" s="80"/>
      <c r="M751" s="79"/>
      <c r="N751" s="80"/>
      <c r="O751" s="79"/>
      <c r="P751" s="82"/>
      <c r="Q751" s="83"/>
      <c r="R751" s="84"/>
      <c r="S751" s="85"/>
      <c r="T751" s="84"/>
      <c r="U751" s="85"/>
      <c r="V751" s="21" t="s">
        <v>4</v>
      </c>
      <c r="W751" s="112"/>
      <c r="X751" s="84"/>
      <c r="Y751" s="85"/>
      <c r="Z751" s="84"/>
    </row>
    <row r="752" spans="2:34" s="81" customFormat="1" ht="13.5" customHeight="1" x14ac:dyDescent="0.25">
      <c r="B752" s="113"/>
      <c r="C752" s="114"/>
      <c r="D752" s="115"/>
      <c r="E752" s="150" t="s">
        <v>5</v>
      </c>
      <c r="F752" s="151"/>
      <c r="G752" s="150" t="s">
        <v>70</v>
      </c>
      <c r="H752" s="151"/>
      <c r="I752" s="150" t="s">
        <v>71</v>
      </c>
      <c r="J752" s="152"/>
      <c r="K752" s="150" t="s">
        <v>72</v>
      </c>
      <c r="L752" s="151"/>
      <c r="M752" s="150" t="s">
        <v>73</v>
      </c>
      <c r="N752" s="151"/>
      <c r="O752" s="150" t="s">
        <v>74</v>
      </c>
      <c r="P752" s="152"/>
      <c r="Q752" s="150" t="s">
        <v>75</v>
      </c>
      <c r="R752" s="151"/>
      <c r="S752" s="159" t="s">
        <v>76</v>
      </c>
      <c r="T752" s="160"/>
      <c r="U752" s="150" t="s">
        <v>9</v>
      </c>
      <c r="V752" s="151"/>
      <c r="W752" s="85"/>
      <c r="X752" s="84"/>
      <c r="Y752" s="85"/>
      <c r="Z752" s="84"/>
    </row>
    <row r="753" spans="2:26" s="81" customFormat="1" ht="13.5" customHeight="1" x14ac:dyDescent="0.25">
      <c r="B753" s="31" t="s">
        <v>48</v>
      </c>
      <c r="C753" s="145" t="s">
        <v>49</v>
      </c>
      <c r="D753" s="146"/>
      <c r="E753" s="32">
        <v>19209.528301886792</v>
      </c>
      <c r="F753" s="33">
        <f t="shared" ref="F753" si="3230">E753/E766</f>
        <v>0.85568524452382189</v>
      </c>
      <c r="G753" s="32">
        <v>12301.09090909091</v>
      </c>
      <c r="H753" s="33">
        <f t="shared" ref="H753" si="3231">G753/G766</f>
        <v>0.90749471848697216</v>
      </c>
      <c r="I753" s="32">
        <v>41474.199999999997</v>
      </c>
      <c r="J753" s="33">
        <f t="shared" ref="J753" si="3232">I753/I766</f>
        <v>0.95944682977384621</v>
      </c>
      <c r="K753" s="32">
        <v>30551.357142857141</v>
      </c>
      <c r="L753" s="33">
        <f t="shared" ref="L753" si="3233">K753/K766</f>
        <v>0.87525016268248068</v>
      </c>
      <c r="M753" s="32">
        <v>3576</v>
      </c>
      <c r="N753" s="33">
        <f t="shared" ref="N753" si="3234">M753/M766</f>
        <v>0.87754601226993867</v>
      </c>
      <c r="O753" s="32">
        <v>11390.636363636362</v>
      </c>
      <c r="P753" s="33">
        <f t="shared" ref="P753" si="3235">O753/O766</f>
        <v>0.95976254308693976</v>
      </c>
      <c r="Q753" s="32">
        <v>20964.5</v>
      </c>
      <c r="R753" s="33">
        <f t="shared" ref="R753" si="3236">Q753/Q766</f>
        <v>0.70234007269803522</v>
      </c>
      <c r="S753" s="32">
        <v>21886.055555555558</v>
      </c>
      <c r="T753" s="33">
        <f t="shared" ref="T753" si="3237">S753/S766</f>
        <v>0.81337451660923443</v>
      </c>
      <c r="U753" s="32">
        <v>14815.027777777776</v>
      </c>
      <c r="V753" s="33">
        <f t="shared" ref="V753" si="3238">U753/U766</f>
        <v>0.87685513848905761</v>
      </c>
      <c r="W753" s="105"/>
      <c r="X753" s="106"/>
      <c r="Y753" s="85"/>
      <c r="Z753" s="84"/>
    </row>
    <row r="754" spans="2:26" s="81" customFormat="1" ht="13.5" customHeight="1" x14ac:dyDescent="0.25">
      <c r="B754" s="36"/>
      <c r="C754" s="145" t="s">
        <v>50</v>
      </c>
      <c r="D754" s="146"/>
      <c r="E754" s="32">
        <v>1739.3018867924532</v>
      </c>
      <c r="F754" s="33">
        <f t="shared" ref="F754" si="3239">E754/E766</f>
        <v>7.7476913379208909E-2</v>
      </c>
      <c r="G754" s="32">
        <v>712.81818181818176</v>
      </c>
      <c r="H754" s="33">
        <f t="shared" ref="H754" si="3240">G754/G766</f>
        <v>5.2587103048187506E-2</v>
      </c>
      <c r="I754" s="32">
        <v>931.6</v>
      </c>
      <c r="J754" s="33">
        <f t="shared" ref="J754" si="3241">I754/I766</f>
        <v>2.1551245512084989E-2</v>
      </c>
      <c r="K754" s="32">
        <v>3511.7857142857138</v>
      </c>
      <c r="L754" s="33">
        <f t="shared" ref="L754" si="3242">K754/K766</f>
        <v>0.10060734792769122</v>
      </c>
      <c r="M754" s="32">
        <v>499</v>
      </c>
      <c r="N754" s="33">
        <f t="shared" ref="N754" si="3243">M754/M766</f>
        <v>0.12245398773006134</v>
      </c>
      <c r="O754" s="32">
        <v>472</v>
      </c>
      <c r="P754" s="33">
        <f t="shared" ref="P754" si="3244">O754/O766</f>
        <v>3.9770202987361163E-2</v>
      </c>
      <c r="Q754" s="32">
        <v>2055.5</v>
      </c>
      <c r="R754" s="33">
        <f t="shared" ref="R754" si="3245">Q754/Q766</f>
        <v>6.8862124993718493E-2</v>
      </c>
      <c r="S754" s="32">
        <v>3298.0555555555557</v>
      </c>
      <c r="T754" s="33">
        <f t="shared" ref="T754" si="3246">S754/S766</f>
        <v>0.12256910965253674</v>
      </c>
      <c r="U754" s="32">
        <v>1030.3055555555557</v>
      </c>
      <c r="V754" s="33">
        <f t="shared" ref="V754" si="3247">U754/U766</f>
        <v>6.0980562045103687E-2</v>
      </c>
      <c r="W754" s="105"/>
      <c r="X754" s="106"/>
      <c r="Y754" s="85"/>
      <c r="Z754" s="84"/>
    </row>
    <row r="755" spans="2:26" s="81" customFormat="1" ht="13.5" customHeight="1" x14ac:dyDescent="0.25">
      <c r="B755" s="36"/>
      <c r="C755" s="145" t="s">
        <v>51</v>
      </c>
      <c r="D755" s="146"/>
      <c r="E755" s="32">
        <v>270.47169811320759</v>
      </c>
      <c r="F755" s="33">
        <f t="shared" ref="F755" si="3248">E755/E766</f>
        <v>1.2048116825130011E-2</v>
      </c>
      <c r="G755" s="32">
        <v>529.45454545454538</v>
      </c>
      <c r="H755" s="33">
        <f t="shared" ref="H755" si="3249">G755/G766</f>
        <v>3.9059723013983423E-2</v>
      </c>
      <c r="I755" s="32">
        <v>1.2</v>
      </c>
      <c r="J755" s="33">
        <f t="shared" ref="J755" si="3250">I755/I766</f>
        <v>2.776029907095533E-5</v>
      </c>
      <c r="K755" s="32">
        <v>364.57142857142856</v>
      </c>
      <c r="L755" s="33">
        <f t="shared" ref="L755" si="3251">K755/K766</f>
        <v>1.0444419888598313E-2</v>
      </c>
      <c r="M755" s="32">
        <v>0</v>
      </c>
      <c r="N755" s="33">
        <f t="shared" ref="N755" si="3252">M755/M766</f>
        <v>0</v>
      </c>
      <c r="O755" s="32">
        <v>2.2727272727272729</v>
      </c>
      <c r="P755" s="33">
        <f t="shared" ref="P755" si="3253">O755/O766</f>
        <v>1.914975105323631E-4</v>
      </c>
      <c r="Q755" s="32">
        <v>1252.0999999999999</v>
      </c>
      <c r="R755" s="33">
        <f t="shared" ref="R755" si="3254">Q755/Q766</f>
        <v>4.1947101291478918E-2</v>
      </c>
      <c r="S755" s="32">
        <v>163.38888888888894</v>
      </c>
      <c r="T755" s="33">
        <f t="shared" ref="T755" si="3255">S755/S766</f>
        <v>6.072193236555389E-3</v>
      </c>
      <c r="U755" s="32">
        <v>62.472222222222214</v>
      </c>
      <c r="V755" s="33">
        <f t="shared" ref="V755" si="3256">U755/U766</f>
        <v>3.6975353600452441E-3</v>
      </c>
      <c r="W755" s="105"/>
      <c r="X755" s="106"/>
      <c r="Y755" s="85"/>
      <c r="Z755" s="84"/>
    </row>
    <row r="756" spans="2:26" s="81" customFormat="1" ht="13.5" customHeight="1" x14ac:dyDescent="0.25">
      <c r="B756" s="37"/>
      <c r="C756" s="145" t="s">
        <v>52</v>
      </c>
      <c r="D756" s="146"/>
      <c r="E756" s="32">
        <v>830.94339622641553</v>
      </c>
      <c r="F756" s="33">
        <f t="shared" ref="F756" si="3257">E756/E766</f>
        <v>3.7014235436255725E-2</v>
      </c>
      <c r="G756" s="32">
        <v>4.5454545454545459</v>
      </c>
      <c r="H756" s="33">
        <f t="shared" ref="H756" si="3258">G756/G766</f>
        <v>3.3533416049092921E-4</v>
      </c>
      <c r="I756" s="32">
        <v>820.2</v>
      </c>
      <c r="J756" s="33">
        <f t="shared" ref="J756" si="3259">I756/I766</f>
        <v>1.8974164414997968E-2</v>
      </c>
      <c r="K756" s="32">
        <v>16.071428571428573</v>
      </c>
      <c r="L756" s="33">
        <f t="shared" ref="L756" si="3260">K756/K766</f>
        <v>4.6042211499502754E-4</v>
      </c>
      <c r="M756" s="32">
        <v>0</v>
      </c>
      <c r="N756" s="33">
        <f t="shared" ref="N756" si="3261">M756/M766</f>
        <v>0</v>
      </c>
      <c r="O756" s="32">
        <v>1.6363636363636365</v>
      </c>
      <c r="P756" s="33">
        <f t="shared" ref="P756" si="3262">O756/O766</f>
        <v>1.3787820758330143E-4</v>
      </c>
      <c r="Q756" s="32">
        <v>5577.3</v>
      </c>
      <c r="R756" s="33">
        <f t="shared" ref="R756" si="3263">Q756/Q766</f>
        <v>0.18684735087689913</v>
      </c>
      <c r="S756" s="32">
        <v>83.944444444444457</v>
      </c>
      <c r="T756" s="33">
        <f t="shared" ref="T756" si="3264">S756/S766</f>
        <v>3.1197157362921426E-3</v>
      </c>
      <c r="U756" s="32">
        <v>733.3888888888888</v>
      </c>
      <c r="V756" s="33">
        <f t="shared" ref="V756" si="3265">U756/U766</f>
        <v>4.3406993586444884E-2</v>
      </c>
      <c r="W756" s="105"/>
      <c r="X756" s="106"/>
      <c r="Y756" s="85"/>
      <c r="Z756" s="84"/>
    </row>
    <row r="757" spans="2:26" s="81" customFormat="1" ht="13.5" customHeight="1" x14ac:dyDescent="0.25">
      <c r="B757" s="31" t="s">
        <v>53</v>
      </c>
      <c r="C757" s="145" t="s">
        <v>54</v>
      </c>
      <c r="D757" s="146"/>
      <c r="E757" s="32">
        <v>15546.773584905652</v>
      </c>
      <c r="F757" s="33">
        <f t="shared" ref="F757" si="3266">E757/E766</f>
        <v>0.69252844460786844</v>
      </c>
      <c r="G757" s="32">
        <v>10733</v>
      </c>
      <c r="H757" s="33">
        <f t="shared" ref="H757" si="3267">G757/G766</f>
        <v>0.79181113980081141</v>
      </c>
      <c r="I757" s="32">
        <v>32417.4</v>
      </c>
      <c r="J757" s="33">
        <f t="shared" ref="J757" si="3268">I757/I766</f>
        <v>0.74993059925232286</v>
      </c>
      <c r="K757" s="32">
        <v>19917.857142857141</v>
      </c>
      <c r="L757" s="33">
        <f t="shared" ref="L757" si="3269">K757/K766</f>
        <v>0.57061647451717068</v>
      </c>
      <c r="M757" s="32">
        <v>505</v>
      </c>
      <c r="N757" s="33">
        <f t="shared" ref="N757" si="3270">M757/M766</f>
        <v>0.12392638036809817</v>
      </c>
      <c r="O757" s="32">
        <v>8250.818181818182</v>
      </c>
      <c r="P757" s="33">
        <f t="shared" ref="P757" si="3271">O757/O766</f>
        <v>0.69520490233626964</v>
      </c>
      <c r="Q757" s="32">
        <v>21659.1</v>
      </c>
      <c r="R757" s="33">
        <f t="shared" ref="R757" si="3272">Q757/Q766</f>
        <v>0.72561014422352133</v>
      </c>
      <c r="S757" s="32">
        <v>20440</v>
      </c>
      <c r="T757" s="33">
        <f t="shared" ref="T757" si="3273">S757/S766</f>
        <v>0.75963323209570144</v>
      </c>
      <c r="U757" s="32">
        <v>11477.305555555553</v>
      </c>
      <c r="V757" s="33">
        <f t="shared" ref="V757" si="3274">U757/U766</f>
        <v>0.67930580376592886</v>
      </c>
      <c r="W757" s="105"/>
      <c r="X757" s="106"/>
      <c r="Y757" s="85"/>
      <c r="Z757" s="84"/>
    </row>
    <row r="758" spans="2:26" s="81" customFormat="1" ht="13.5" customHeight="1" x14ac:dyDescent="0.25">
      <c r="B758" s="36"/>
      <c r="C758" s="145" t="s">
        <v>17</v>
      </c>
      <c r="D758" s="146"/>
      <c r="E758" s="32">
        <v>932.51886792452808</v>
      </c>
      <c r="F758" s="33">
        <f t="shared" ref="F758" si="3275">E758/E766</f>
        <v>4.1538897935599083E-2</v>
      </c>
      <c r="G758" s="32">
        <v>579.81818181818176</v>
      </c>
      <c r="H758" s="33">
        <f t="shared" ref="H758" si="3276">G758/G766</f>
        <v>4.2775225512222917E-2</v>
      </c>
      <c r="I758" s="32">
        <v>677</v>
      </c>
      <c r="J758" s="33">
        <f t="shared" ref="J758" si="3277">I758/I766</f>
        <v>1.5661435392530631E-2</v>
      </c>
      <c r="K758" s="32">
        <v>99.5</v>
      </c>
      <c r="L758" s="33">
        <f t="shared" ref="L758" si="3278">K758/K766</f>
        <v>2.8505244719469925E-3</v>
      </c>
      <c r="M758" s="32">
        <v>0</v>
      </c>
      <c r="N758" s="33">
        <f t="shared" ref="N758" si="3279">M758/M766</f>
        <v>0</v>
      </c>
      <c r="O758" s="32">
        <v>285.63636363636368</v>
      </c>
      <c r="P758" s="33">
        <f t="shared" ref="P758" si="3280">O758/O766</f>
        <v>2.4067407123707397E-2</v>
      </c>
      <c r="Q758" s="32">
        <v>87.4</v>
      </c>
      <c r="R758" s="33">
        <f t="shared" ref="R758" si="3281">Q758/Q766</f>
        <v>2.9280222449287263E-3</v>
      </c>
      <c r="S758" s="32">
        <v>568.94444444444446</v>
      </c>
      <c r="T758" s="33">
        <f t="shared" ref="T758" si="3282">S758/S766</f>
        <v>2.1144281174962164E-2</v>
      </c>
      <c r="U758" s="32">
        <v>2039.833333333333</v>
      </c>
      <c r="V758" s="33">
        <f t="shared" ref="V758" si="3283">U758/U766</f>
        <v>0.12073135243644396</v>
      </c>
      <c r="W758" s="105"/>
      <c r="X758" s="106"/>
      <c r="Y758" s="85"/>
      <c r="Z758" s="84"/>
    </row>
    <row r="759" spans="2:26" s="81" customFormat="1" ht="13.5" customHeight="1" x14ac:dyDescent="0.25">
      <c r="B759" s="36"/>
      <c r="C759" s="145" t="s">
        <v>55</v>
      </c>
      <c r="D759" s="146"/>
      <c r="E759" s="38">
        <v>-246.38679245283021</v>
      </c>
      <c r="F759" s="33">
        <f t="shared" ref="F759" si="3284">E759/E766</f>
        <v>-1.0975258706729E-2</v>
      </c>
      <c r="G759" s="38">
        <v>-457.27272727272731</v>
      </c>
      <c r="H759" s="33">
        <f t="shared" ref="H759" si="3285">G759/G766</f>
        <v>-3.373461654538748E-2</v>
      </c>
      <c r="I759" s="38">
        <v>-418.4</v>
      </c>
      <c r="J759" s="33">
        <f t="shared" ref="J759" si="3286">I759/I766</f>
        <v>-9.6790909427397574E-3</v>
      </c>
      <c r="K759" s="38">
        <v>-45.928571428571431</v>
      </c>
      <c r="L759" s="33">
        <f t="shared" ref="L759" si="3287">K759/K766</f>
        <v>-1.3157840886302342E-3</v>
      </c>
      <c r="M759" s="38">
        <v>0</v>
      </c>
      <c r="N759" s="33">
        <f t="shared" ref="N759" si="3288">M759/M766</f>
        <v>0</v>
      </c>
      <c r="O759" s="38">
        <v>-89</v>
      </c>
      <c r="P759" s="33">
        <f t="shared" ref="P759" si="3289">O759/O766</f>
        <v>-7.4990425124473381E-3</v>
      </c>
      <c r="Q759" s="38">
        <v>-38.700000000000003</v>
      </c>
      <c r="R759" s="33">
        <f t="shared" ref="R759" si="3290">Q759/Q766</f>
        <v>-1.296504129047388E-3</v>
      </c>
      <c r="S759" s="38">
        <v>-33.166666666666671</v>
      </c>
      <c r="T759" s="33">
        <f t="shared" ref="T759" si="3291">S759/S766</f>
        <v>-1.2326077396203898E-3</v>
      </c>
      <c r="U759" s="38">
        <v>-455.24999999999994</v>
      </c>
      <c r="V759" s="33">
        <f t="shared" ref="V759" si="3292">U759/U766</f>
        <v>-2.6944823039475992E-2</v>
      </c>
      <c r="W759" s="105"/>
      <c r="X759" s="106"/>
      <c r="Y759" s="85"/>
      <c r="Z759" s="84"/>
    </row>
    <row r="760" spans="2:26" s="81" customFormat="1" ht="13.5" customHeight="1" x14ac:dyDescent="0.25">
      <c r="B760" s="36"/>
      <c r="C760" s="145" t="s">
        <v>56</v>
      </c>
      <c r="D760" s="146"/>
      <c r="E760" s="39">
        <v>1563.8113207547171</v>
      </c>
      <c r="F760" s="33">
        <f t="shared" ref="F760" si="3293">E760/E766</f>
        <v>6.9659715291274876E-2</v>
      </c>
      <c r="G760" s="39">
        <v>1324.0000000000002</v>
      </c>
      <c r="H760" s="33">
        <f t="shared" ref="H760" si="3294">G760/G766</f>
        <v>9.7676134267797865E-2</v>
      </c>
      <c r="I760" s="39">
        <v>1181.4000000000001</v>
      </c>
      <c r="J760" s="33">
        <f t="shared" ref="J760" si="3295">I760/I766</f>
        <v>2.7330014435355526E-2</v>
      </c>
      <c r="K760" s="39">
        <v>2884.0714285714289</v>
      </c>
      <c r="L760" s="33">
        <f t="shared" ref="L760" si="3296">K760/K766</f>
        <v>8.2624283276241009E-2</v>
      </c>
      <c r="M760" s="39">
        <v>479</v>
      </c>
      <c r="N760" s="33">
        <f t="shared" ref="N760" si="3297">M760/M766</f>
        <v>0.11754601226993865</v>
      </c>
      <c r="O760" s="39">
        <v>717.27272727272725</v>
      </c>
      <c r="P760" s="33">
        <f t="shared" ref="P760" si="3298">O760/O766</f>
        <v>6.0436614324013788E-2</v>
      </c>
      <c r="Q760" s="39">
        <v>2581.3999999999996</v>
      </c>
      <c r="R760" s="33">
        <f t="shared" ref="R760" si="3299">Q760/Q766</f>
        <v>8.6480510561315935E-2</v>
      </c>
      <c r="S760" s="39">
        <v>2070.4444444444443</v>
      </c>
      <c r="T760" s="33">
        <f t="shared" ref="T760" si="3300">S760/S766</f>
        <v>7.6946105929937489E-2</v>
      </c>
      <c r="U760" s="39">
        <v>929.58333333333326</v>
      </c>
      <c r="V760" s="33">
        <f t="shared" ref="V760" si="3301">U760/U766</f>
        <v>5.5019128867903118E-2</v>
      </c>
      <c r="W760" s="105"/>
      <c r="X760" s="106"/>
      <c r="Y760" s="85"/>
      <c r="Z760" s="84"/>
    </row>
    <row r="761" spans="2:26" s="81" customFormat="1" ht="13.5" customHeight="1" x14ac:dyDescent="0.25">
      <c r="B761" s="37"/>
      <c r="C761" s="145" t="s">
        <v>57</v>
      </c>
      <c r="D761" s="146"/>
      <c r="E761" s="39">
        <v>4054.9150943396216</v>
      </c>
      <c r="F761" s="33">
        <f t="shared" ref="F761" si="3302">E761/E766</f>
        <v>0.18062551872669005</v>
      </c>
      <c r="G761" s="39">
        <v>1870</v>
      </c>
      <c r="H761" s="33">
        <f t="shared" ref="H761" si="3303">G761/G766</f>
        <v>0.13795647362596825</v>
      </c>
      <c r="I761" s="39">
        <v>9131.4</v>
      </c>
      <c r="J761" s="33">
        <f t="shared" ref="J761" si="3304">I761/I766</f>
        <v>0.21124199578043459</v>
      </c>
      <c r="K761" s="39">
        <v>5361.7142857142853</v>
      </c>
      <c r="L761" s="33">
        <f t="shared" ref="L761" si="3305">K761/K766</f>
        <v>0.15360500284438552</v>
      </c>
      <c r="M761" s="39">
        <v>2042</v>
      </c>
      <c r="N761" s="33">
        <f t="shared" ref="N761" si="3306">M761/M766</f>
        <v>0.50110429447852756</v>
      </c>
      <c r="O761" s="39">
        <v>1938.5454545454545</v>
      </c>
      <c r="P761" s="33">
        <f t="shared" ref="P761" si="3307">O761/O766</f>
        <v>0.1633397165836844</v>
      </c>
      <c r="Q761" s="39">
        <v>5332</v>
      </c>
      <c r="R761" s="33">
        <f t="shared" ref="R761" si="3308">Q761/Q766</f>
        <v>0.17862945777986233</v>
      </c>
      <c r="S761" s="39">
        <v>4816.5</v>
      </c>
      <c r="T761" s="33">
        <f t="shared" ref="T761" si="3309">S761/S766</f>
        <v>0.17900065862959619</v>
      </c>
      <c r="U761" s="39">
        <v>3476.3055555555557</v>
      </c>
      <c r="V761" s="33">
        <f t="shared" ref="V761" si="3310">U761/U766</f>
        <v>0.20575164860097031</v>
      </c>
      <c r="W761" s="105"/>
      <c r="X761" s="106"/>
      <c r="Y761" s="85"/>
      <c r="Z761" s="84"/>
    </row>
    <row r="762" spans="2:26" s="81" customFormat="1" ht="13.5" customHeight="1" x14ac:dyDescent="0.25">
      <c r="B762" s="31" t="s">
        <v>58</v>
      </c>
      <c r="C762" s="145" t="s">
        <v>59</v>
      </c>
      <c r="D762" s="146"/>
      <c r="E762" s="39">
        <v>0.73584905660377398</v>
      </c>
      <c r="F762" s="33">
        <f t="shared" ref="F762" si="3311">E762/E766</f>
        <v>3.2778273887692403E-5</v>
      </c>
      <c r="G762" s="39">
        <v>7.0909090909090908</v>
      </c>
      <c r="H762" s="33">
        <f t="shared" ref="H762" si="3312">G762/G766</f>
        <v>5.2312129036584951E-4</v>
      </c>
      <c r="I762" s="39">
        <v>0</v>
      </c>
      <c r="J762" s="33">
        <f t="shared" ref="J762" si="3313">I762/I766</f>
        <v>0</v>
      </c>
      <c r="K762" s="39">
        <v>0</v>
      </c>
      <c r="L762" s="33">
        <f t="shared" ref="L762" si="3314">K762/K766</f>
        <v>0</v>
      </c>
      <c r="M762" s="39">
        <v>0</v>
      </c>
      <c r="N762" s="33">
        <f t="shared" ref="N762" si="3315">M762/M766</f>
        <v>0</v>
      </c>
      <c r="O762" s="39">
        <v>0</v>
      </c>
      <c r="P762" s="33">
        <f t="shared" ref="P762" si="3316">O762/O766</f>
        <v>0</v>
      </c>
      <c r="Q762" s="39">
        <v>0</v>
      </c>
      <c r="R762" s="33">
        <f t="shared" ref="R762" si="3317">Q762/Q766</f>
        <v>0</v>
      </c>
      <c r="S762" s="39">
        <v>0</v>
      </c>
      <c r="T762" s="33">
        <f t="shared" ref="T762" si="3318">S762/S766</f>
        <v>0</v>
      </c>
      <c r="U762" s="39">
        <v>0</v>
      </c>
      <c r="V762" s="33">
        <f t="shared" ref="V762" si="3319">U762/U766</f>
        <v>0</v>
      </c>
      <c r="W762" s="105"/>
      <c r="X762" s="106"/>
      <c r="Y762" s="85"/>
      <c r="Z762" s="84"/>
    </row>
    <row r="763" spans="2:26" s="81" customFormat="1" ht="13.5" customHeight="1" x14ac:dyDescent="0.25">
      <c r="B763" s="41" t="s">
        <v>60</v>
      </c>
      <c r="C763" s="145" t="s">
        <v>24</v>
      </c>
      <c r="D763" s="146"/>
      <c r="E763" s="39">
        <v>12.35849056603773</v>
      </c>
      <c r="F763" s="33">
        <f t="shared" ref="F763" si="3320">E763/E766</f>
        <v>5.5050690760098718E-4</v>
      </c>
      <c r="G763" s="39">
        <v>56.090909090909093</v>
      </c>
      <c r="H763" s="33">
        <f t="shared" ref="H763" si="3321">G763/G766</f>
        <v>4.1380235404580657E-3</v>
      </c>
      <c r="I763" s="39">
        <v>14.4</v>
      </c>
      <c r="J763" s="33">
        <f t="shared" ref="J763" si="3322">I763/I766</f>
        <v>3.3312358885146396E-4</v>
      </c>
      <c r="K763" s="39">
        <v>14.500000000000002</v>
      </c>
      <c r="L763" s="33">
        <f t="shared" ref="L763" si="3323">K763/K766</f>
        <v>4.1540306375106932E-4</v>
      </c>
      <c r="M763" s="39">
        <v>0</v>
      </c>
      <c r="N763" s="33">
        <f t="shared" ref="N763" si="3324">M763/M766</f>
        <v>0</v>
      </c>
      <c r="O763" s="39">
        <v>1</v>
      </c>
      <c r="P763" s="33">
        <f t="shared" ref="P763" si="3325">O763/O766</f>
        <v>8.4258904634239756E-5</v>
      </c>
      <c r="Q763" s="39">
        <v>0.20000000000000004</v>
      </c>
      <c r="R763" s="33">
        <f t="shared" ref="R763" si="3326">Q763/Q766</f>
        <v>6.7002797366790081E-6</v>
      </c>
      <c r="S763" s="39">
        <v>0</v>
      </c>
      <c r="T763" s="33">
        <f t="shared" ref="T763" si="3327">S763/S766</f>
        <v>0</v>
      </c>
      <c r="U763" s="39">
        <v>11.25</v>
      </c>
      <c r="V763" s="33">
        <f t="shared" ref="V763" si="3328">U763/U766</f>
        <v>6.6585229916332777E-4</v>
      </c>
      <c r="W763" s="105"/>
      <c r="X763" s="106"/>
      <c r="Y763" s="85"/>
      <c r="Z763" s="84"/>
    </row>
    <row r="764" spans="2:26" s="81" customFormat="1" ht="13.5" customHeight="1" x14ac:dyDescent="0.25">
      <c r="B764" s="31" t="s">
        <v>61</v>
      </c>
      <c r="C764" s="145" t="s">
        <v>62</v>
      </c>
      <c r="D764" s="146"/>
      <c r="E764" s="39">
        <v>398.31132075471737</v>
      </c>
      <c r="F764" s="33">
        <f t="shared" ref="F764" si="3329">E764/E766</f>
        <v>1.774271156169566E-2</v>
      </c>
      <c r="G764" s="39">
        <v>0</v>
      </c>
      <c r="H764" s="33">
        <f t="shared" ref="H764" si="3330">G764/G766</f>
        <v>0</v>
      </c>
      <c r="I764" s="39">
        <v>0</v>
      </c>
      <c r="J764" s="33">
        <f t="shared" ref="J764" si="3331">I764/I766</f>
        <v>0</v>
      </c>
      <c r="K764" s="39">
        <v>462.07142857142861</v>
      </c>
      <c r="L764" s="33">
        <f t="shared" ref="L764" si="3332">K764/K766</f>
        <v>1.3237647386234815E-2</v>
      </c>
      <c r="M764" s="39">
        <v>0</v>
      </c>
      <c r="N764" s="33">
        <f t="shared" ref="N764" si="3333">M764/M766</f>
        <v>0</v>
      </c>
      <c r="O764" s="39">
        <v>1.6363636363636365</v>
      </c>
      <c r="P764" s="33">
        <f t="shared" ref="P764" si="3334">O764/O766</f>
        <v>1.3787820758330143E-4</v>
      </c>
      <c r="Q764" s="39">
        <v>0.1</v>
      </c>
      <c r="R764" s="33">
        <f t="shared" ref="R764" si="3335">Q764/Q766</f>
        <v>3.3501398683395036E-6</v>
      </c>
      <c r="S764" s="39">
        <v>1476.2777777777781</v>
      </c>
      <c r="T764" s="33">
        <f t="shared" ref="T764" si="3336">S764/S766</f>
        <v>5.4864464765381274E-2</v>
      </c>
      <c r="U764" s="39">
        <v>254.44444444444434</v>
      </c>
      <c r="V764" s="33">
        <f t="shared" ref="V764" si="3337">U764/U766</f>
        <v>1.5059770519348346E-2</v>
      </c>
      <c r="W764" s="105"/>
      <c r="X764" s="106"/>
      <c r="Y764" s="85"/>
      <c r="Z764" s="84"/>
    </row>
    <row r="765" spans="2:26" s="81" customFormat="1" ht="13.5" customHeight="1" x14ac:dyDescent="0.25">
      <c r="B765" s="41" t="s">
        <v>63</v>
      </c>
      <c r="C765" s="145" t="s">
        <v>64</v>
      </c>
      <c r="D765" s="146"/>
      <c r="E765" s="39">
        <v>204.28301886792451</v>
      </c>
      <c r="F765" s="33">
        <f t="shared" ref="F765" si="3338">E765/E766</f>
        <v>9.0997531123601389E-3</v>
      </c>
      <c r="G765" s="39">
        <v>25.272727272727273</v>
      </c>
      <c r="H765" s="33">
        <f t="shared" ref="H765" si="3339">G765/G766</f>
        <v>1.8644579323295661E-3</v>
      </c>
      <c r="I765" s="39">
        <v>1.6</v>
      </c>
      <c r="J765" s="33">
        <f t="shared" ref="J765" si="3340">I765/I766</f>
        <v>3.7013732094607111E-5</v>
      </c>
      <c r="K765" s="39">
        <v>450.14285714285711</v>
      </c>
      <c r="L765" s="33">
        <f t="shared" ref="L765" si="3341">K765/K766</f>
        <v>1.2895911860882948E-2</v>
      </c>
      <c r="M765" s="39">
        <v>0</v>
      </c>
      <c r="N765" s="33">
        <f t="shared" ref="N765" si="3342">M765/M766</f>
        <v>0</v>
      </c>
      <c r="O765" s="39">
        <v>125.27272727272731</v>
      </c>
      <c r="P765" s="33">
        <f t="shared" ref="P765" si="3343">O765/O766</f>
        <v>1.0555342780543856E-2</v>
      </c>
      <c r="Q765" s="39">
        <v>1.2</v>
      </c>
      <c r="R765" s="33">
        <f t="shared" ref="R765" si="3344">Q765/Q766</f>
        <v>4.0201678420074042E-5</v>
      </c>
      <c r="S765" s="39">
        <v>323.1111111111112</v>
      </c>
      <c r="T765" s="33">
        <f t="shared" ref="T765" si="3345">S765/S766</f>
        <v>1.2008118280790936E-2</v>
      </c>
      <c r="U765" s="39">
        <v>218.33333333333329</v>
      </c>
      <c r="V765" s="33">
        <f t="shared" ref="V765" si="3346">U765/U766</f>
        <v>1.2922466843021617E-2</v>
      </c>
      <c r="W765" s="105"/>
      <c r="X765" s="106"/>
      <c r="Y765" s="85"/>
      <c r="Z765" s="84"/>
    </row>
    <row r="766" spans="2:26" s="81" customFormat="1" ht="13.5" customHeight="1" x14ac:dyDescent="0.25">
      <c r="B766" s="147" t="s">
        <v>65</v>
      </c>
      <c r="C766" s="148"/>
      <c r="D766" s="149"/>
      <c r="E766" s="42">
        <f t="shared" ref="E766" si="3347">SUM(E753:E756,E762,E764)</f>
        <v>22449.292452830192</v>
      </c>
      <c r="F766" s="33">
        <f t="shared" ref="F766" si="3348">E766/E766</f>
        <v>1</v>
      </c>
      <c r="G766" s="42">
        <f t="shared" ref="G766" si="3349">SUM(G753:G756,G762,G764)</f>
        <v>13555.000000000002</v>
      </c>
      <c r="H766" s="33">
        <f t="shared" ref="H766" si="3350">G766/G766</f>
        <v>1</v>
      </c>
      <c r="I766" s="42">
        <f t="shared" ref="I766" si="3351">SUM(I753:I756,I762,I764)</f>
        <v>43227.19999999999</v>
      </c>
      <c r="J766" s="33">
        <f t="shared" ref="J766" si="3352">I766/I766</f>
        <v>1</v>
      </c>
      <c r="K766" s="42">
        <f t="shared" ref="K766" si="3353">SUM(K753:K756,K762,K764)</f>
        <v>34905.857142857138</v>
      </c>
      <c r="L766" s="33">
        <f t="shared" ref="L766" si="3354">K766/K766</f>
        <v>1</v>
      </c>
      <c r="M766" s="42">
        <f t="shared" ref="M766" si="3355">SUM(M753:M756,M762,M764)</f>
        <v>4075</v>
      </c>
      <c r="N766" s="33">
        <f t="shared" ref="N766" si="3356">M766/M766</f>
        <v>1</v>
      </c>
      <c r="O766" s="42">
        <f t="shared" ref="O766" si="3357">SUM(O753:O756,O762,O764)</f>
        <v>11868.181818181818</v>
      </c>
      <c r="P766" s="33">
        <f t="shared" ref="P766" si="3358">O766/O766</f>
        <v>1</v>
      </c>
      <c r="Q766" s="42">
        <f t="shared" ref="Q766" si="3359">SUM(Q753:Q756,Q762,Q764)</f>
        <v>29849.499999999996</v>
      </c>
      <c r="R766" s="33">
        <f t="shared" ref="R766" si="3360">Q766/Q766</f>
        <v>1</v>
      </c>
      <c r="S766" s="42">
        <f t="shared" ref="S766" si="3361">SUM(S753:S756,S762,S764)</f>
        <v>26907.722222222226</v>
      </c>
      <c r="T766" s="33">
        <f t="shared" ref="T766" si="3362">S766/S766</f>
        <v>1</v>
      </c>
      <c r="U766" s="42">
        <f t="shared" ref="U766" si="3363">SUM(U753:U756,U762,U764)</f>
        <v>16895.638888888891</v>
      </c>
      <c r="V766" s="33">
        <f t="shared" ref="V766" si="3364">U766/U766</f>
        <v>1</v>
      </c>
      <c r="W766" s="105"/>
      <c r="X766" s="106"/>
      <c r="Y766" s="85"/>
      <c r="Z766" s="84"/>
    </row>
    <row r="767" spans="2:26" s="81" customFormat="1" ht="13.5" customHeight="1" x14ac:dyDescent="0.25">
      <c r="B767" s="147" t="s">
        <v>66</v>
      </c>
      <c r="C767" s="148"/>
      <c r="D767" s="149"/>
      <c r="E767" s="42">
        <f t="shared" ref="E767" si="3365">SUM(E757:E761,E763,E765)</f>
        <v>22068.273584905652</v>
      </c>
      <c r="F767" s="33">
        <f t="shared" ref="F767" si="3366">E767/E766</f>
        <v>0.98302757787466455</v>
      </c>
      <c r="G767" s="42">
        <f t="shared" ref="G767" si="3367">SUM(G757:G761,G763,G765)</f>
        <v>14130.909090909092</v>
      </c>
      <c r="H767" s="33">
        <f t="shared" ref="H767" si="3368">G767/G766</f>
        <v>1.0424868381342007</v>
      </c>
      <c r="I767" s="42">
        <f t="shared" ref="I767" si="3369">SUM(I757:I761,I763,I765)</f>
        <v>43004.800000000003</v>
      </c>
      <c r="J767" s="33">
        <f t="shared" ref="J767" si="3370">I767/I766</f>
        <v>0.99485509123884996</v>
      </c>
      <c r="K767" s="42">
        <f t="shared" ref="K767" si="3371">SUM(K757:K761,K763,K765)</f>
        <v>28681.857142857141</v>
      </c>
      <c r="L767" s="33">
        <f t="shared" ref="L767" si="3372">K767/K766</f>
        <v>0.82169181594574803</v>
      </c>
      <c r="M767" s="42">
        <f t="shared" ref="M767" si="3373">SUM(M757:M761,M763,M765)</f>
        <v>3026</v>
      </c>
      <c r="N767" s="33">
        <f t="shared" ref="N767" si="3374">M767/M766</f>
        <v>0.74257668711656444</v>
      </c>
      <c r="O767" s="42">
        <f t="shared" ref="O767" si="3375">SUM(O757:O761,O763,O765)</f>
        <v>11229.545454545456</v>
      </c>
      <c r="P767" s="33">
        <f t="shared" ref="P767" si="3376">O767/O766</f>
        <v>0.94618919954040615</v>
      </c>
      <c r="Q767" s="42">
        <f t="shared" ref="Q767" si="3377">SUM(Q757:Q761,Q763,Q765)</f>
        <v>29622.6</v>
      </c>
      <c r="R767" s="33">
        <f t="shared" ref="R767" si="3378">Q767/Q766</f>
        <v>0.99239853263873778</v>
      </c>
      <c r="S767" s="42">
        <f t="shared" ref="S767" si="3379">SUM(S757:S761,S763,S765)</f>
        <v>28185.833333333332</v>
      </c>
      <c r="T767" s="33">
        <f t="shared" ref="T767" si="3380">S767/S766</f>
        <v>1.0474997883713677</v>
      </c>
      <c r="U767" s="42">
        <f t="shared" ref="U767" si="3381">SUM(U757:U761,U763,U765)</f>
        <v>17697.361111111109</v>
      </c>
      <c r="V767" s="33">
        <f t="shared" ref="V767" si="3382">U767/U766</f>
        <v>1.0474514297739552</v>
      </c>
      <c r="W767" s="105"/>
      <c r="X767" s="106"/>
      <c r="Y767" s="85"/>
      <c r="Z767" s="84"/>
    </row>
    <row r="768" spans="2:26" s="81" customFormat="1" ht="13.5" customHeight="1" x14ac:dyDescent="0.25">
      <c r="B768" s="147" t="s">
        <v>67</v>
      </c>
      <c r="C768" s="148"/>
      <c r="D768" s="149"/>
      <c r="E768" s="42">
        <f t="shared" ref="E768" si="3383">E766-E767</f>
        <v>381.01886792454025</v>
      </c>
      <c r="F768" s="33">
        <f t="shared" ref="F768" si="3384">E768/E766</f>
        <v>1.6972422125335403E-2</v>
      </c>
      <c r="G768" s="42">
        <f t="shared" ref="G768" si="3385">G766-G767</f>
        <v>-575.90909090909008</v>
      </c>
      <c r="H768" s="33">
        <f t="shared" ref="H768" si="3386">G768/G766</f>
        <v>-4.2486838134200663E-2</v>
      </c>
      <c r="I768" s="42">
        <f t="shared" ref="I768" si="3387">I766-I767</f>
        <v>222.3999999999869</v>
      </c>
      <c r="J768" s="33">
        <f t="shared" ref="J768" si="3388">I768/I766</f>
        <v>5.1449087611500849E-3</v>
      </c>
      <c r="K768" s="42">
        <f t="shared" ref="K768" si="3389">K766-K767</f>
        <v>6223.9999999999964</v>
      </c>
      <c r="L768" s="33">
        <f t="shared" ref="L768" si="3390">K768/K766</f>
        <v>0.17830818405425197</v>
      </c>
      <c r="M768" s="42">
        <f t="shared" ref="M768" si="3391">M766-M767</f>
        <v>1049</v>
      </c>
      <c r="N768" s="33">
        <f t="shared" ref="N768" si="3392">M768/M766</f>
        <v>0.25742331288343556</v>
      </c>
      <c r="O768" s="42">
        <f t="shared" ref="O768" si="3393">O766-O767</f>
        <v>638.63636363636215</v>
      </c>
      <c r="P768" s="33">
        <f t="shared" ref="P768" si="3394">O768/O766</f>
        <v>5.3810800459593904E-2</v>
      </c>
      <c r="Q768" s="42">
        <f t="shared" ref="Q768" si="3395">Q766-Q767</f>
        <v>226.89999999999782</v>
      </c>
      <c r="R768" s="33">
        <f t="shared" ref="R768" si="3396">Q768/Q766</f>
        <v>7.6014673612622603E-3</v>
      </c>
      <c r="S768" s="42">
        <f t="shared" ref="S768" si="3397">S766-S767</f>
        <v>-1278.1111111111059</v>
      </c>
      <c r="T768" s="33">
        <f t="shared" ref="T768" si="3398">S768/S766</f>
        <v>-4.7499788371367785E-2</v>
      </c>
      <c r="U768" s="42">
        <f t="shared" ref="U768" si="3399">U766-U767</f>
        <v>-801.72222222221899</v>
      </c>
      <c r="V768" s="33">
        <f t="shared" ref="V768" si="3400">U768/U766</f>
        <v>-4.7451429773955278E-2</v>
      </c>
      <c r="W768" s="105"/>
      <c r="X768" s="106"/>
      <c r="Y768" s="85"/>
      <c r="Z768" s="84"/>
    </row>
    <row r="769" spans="2:28" s="81" customFormat="1" ht="13.5" customHeight="1" x14ac:dyDescent="0.25">
      <c r="B769" s="147" t="s">
        <v>68</v>
      </c>
      <c r="C769" s="148"/>
      <c r="D769" s="149"/>
      <c r="E769" s="42">
        <v>106</v>
      </c>
      <c r="F769" s="43"/>
      <c r="G769" s="42">
        <v>11</v>
      </c>
      <c r="H769" s="43"/>
      <c r="I769" s="42">
        <v>5</v>
      </c>
      <c r="J769" s="43"/>
      <c r="K769" s="42">
        <v>14</v>
      </c>
      <c r="L769" s="43"/>
      <c r="M769" s="42">
        <v>1</v>
      </c>
      <c r="N769" s="43"/>
      <c r="O769" s="42">
        <v>11</v>
      </c>
      <c r="P769" s="43"/>
      <c r="Q769" s="42">
        <v>10</v>
      </c>
      <c r="R769" s="43"/>
      <c r="S769" s="42">
        <v>18</v>
      </c>
      <c r="T769" s="43"/>
      <c r="U769" s="42">
        <v>36</v>
      </c>
      <c r="V769" s="43"/>
      <c r="W769" s="105"/>
      <c r="X769" s="106"/>
      <c r="Y769" s="85"/>
      <c r="Z769" s="84"/>
    </row>
    <row r="770" spans="2:28" s="81" customFormat="1" ht="13.5" customHeight="1" x14ac:dyDescent="0.25">
      <c r="B770" s="45"/>
      <c r="C770" s="46"/>
      <c r="D770" s="47"/>
      <c r="E770" s="48"/>
      <c r="F770" s="49"/>
      <c r="G770" s="48"/>
      <c r="H770" s="49"/>
      <c r="I770" s="48"/>
      <c r="J770" s="49"/>
      <c r="K770" s="48"/>
      <c r="L770" s="49"/>
      <c r="M770" s="48"/>
      <c r="N770" s="49"/>
      <c r="O770" s="48"/>
      <c r="P770" s="49"/>
      <c r="Q770" s="48"/>
      <c r="R770" s="49"/>
      <c r="S770" s="48"/>
      <c r="T770" s="49"/>
      <c r="U770" s="48"/>
      <c r="V770" s="49"/>
      <c r="W770" s="105"/>
      <c r="X770" s="106"/>
      <c r="Y770" s="85"/>
      <c r="Z770" s="84"/>
    </row>
    <row r="771" spans="2:28" s="122" customFormat="1" ht="13.5" customHeight="1" x14ac:dyDescent="0.25">
      <c r="B771" s="54" t="s">
        <v>89</v>
      </c>
      <c r="C771" s="119"/>
      <c r="D771" s="120"/>
      <c r="E771" s="53">
        <v>19.632075471698105</v>
      </c>
      <c r="F771" s="43"/>
      <c r="G771" s="53">
        <v>15.727272727272727</v>
      </c>
      <c r="H771" s="43"/>
      <c r="I771" s="53">
        <v>24.2</v>
      </c>
      <c r="J771" s="43"/>
      <c r="K771" s="53">
        <v>20.714285714285715</v>
      </c>
      <c r="L771" s="43"/>
      <c r="M771" s="53">
        <v>10</v>
      </c>
      <c r="N771" s="43"/>
      <c r="O771" s="53">
        <v>15.636363636363635</v>
      </c>
      <c r="P771" s="43"/>
      <c r="Q771" s="53">
        <v>19.700000000000003</v>
      </c>
      <c r="R771" s="43"/>
      <c r="S771" s="53">
        <v>27.333333333333332</v>
      </c>
      <c r="T771" s="43"/>
      <c r="U771" s="53">
        <v>17.388888888888889</v>
      </c>
      <c r="V771" s="43"/>
      <c r="W771" s="108"/>
      <c r="X771" s="138"/>
      <c r="Y771" s="98"/>
      <c r="Z771" s="121"/>
    </row>
    <row r="772" spans="2:28" ht="13.5" customHeight="1" x14ac:dyDescent="0.25">
      <c r="B772" s="54" t="s">
        <v>90</v>
      </c>
      <c r="C772" s="55"/>
      <c r="D772" s="56"/>
      <c r="E772" s="53">
        <f>E766/E771</f>
        <v>1143.5007208073048</v>
      </c>
      <c r="F772" s="43"/>
      <c r="G772" s="53">
        <f>G766/G771</f>
        <v>861.8786127167632</v>
      </c>
      <c r="H772" s="43"/>
      <c r="I772" s="53">
        <f>I766/I771</f>
        <v>1786.2479338842973</v>
      </c>
      <c r="J772" s="43"/>
      <c r="K772" s="53">
        <f>K766/K771</f>
        <v>1685.1103448275858</v>
      </c>
      <c r="L772" s="43"/>
      <c r="M772" s="53">
        <f>M766/M771</f>
        <v>407.5</v>
      </c>
      <c r="N772" s="43"/>
      <c r="O772" s="53">
        <f>O766/O771</f>
        <v>759.01162790697686</v>
      </c>
      <c r="P772" s="43"/>
      <c r="Q772" s="53">
        <f>Q766/Q771</f>
        <v>1515.2030456852788</v>
      </c>
      <c r="R772" s="43"/>
      <c r="S772" s="53">
        <f>S766/S771</f>
        <v>984.42886178861806</v>
      </c>
      <c r="T772" s="43"/>
      <c r="U772" s="53">
        <f>U766/U771</f>
        <v>971.63418530351441</v>
      </c>
      <c r="V772" s="43"/>
    </row>
    <row r="773" spans="2:28" ht="13.5" customHeight="1" x14ac:dyDescent="0.25">
      <c r="B773" s="54" t="s">
        <v>91</v>
      </c>
      <c r="C773" s="55"/>
      <c r="D773" s="56"/>
      <c r="E773" s="53">
        <f>E767/E771</f>
        <v>1124.092743873138</v>
      </c>
      <c r="F773" s="43"/>
      <c r="G773" s="53">
        <f>G767/G771</f>
        <v>898.49710982658974</v>
      </c>
      <c r="H773" s="43"/>
      <c r="I773" s="53">
        <f>I767/I771</f>
        <v>1777.0578512396696</v>
      </c>
      <c r="J773" s="43"/>
      <c r="K773" s="53">
        <f>K767/K771</f>
        <v>1384.6413793103447</v>
      </c>
      <c r="L773" s="43"/>
      <c r="M773" s="53">
        <f>M767/M771</f>
        <v>302.60000000000002</v>
      </c>
      <c r="N773" s="43"/>
      <c r="O773" s="53">
        <f>O767/O771</f>
        <v>718.16860465116292</v>
      </c>
      <c r="P773" s="43"/>
      <c r="Q773" s="53">
        <f>Q767/Q771</f>
        <v>1503.6852791878171</v>
      </c>
      <c r="R773" s="43"/>
      <c r="S773" s="53">
        <f>S767/S771</f>
        <v>1031.189024390244</v>
      </c>
      <c r="T773" s="43"/>
      <c r="U773" s="53">
        <f>U767/U771</f>
        <v>1017.7396166134184</v>
      </c>
      <c r="V773" s="43"/>
    </row>
    <row r="774" spans="2:28" ht="13.5" customHeight="1" x14ac:dyDescent="0.25">
      <c r="B774" s="54" t="s">
        <v>36</v>
      </c>
      <c r="C774" s="55"/>
      <c r="D774" s="56"/>
      <c r="E774" s="53">
        <v>6.3621276595744689</v>
      </c>
      <c r="F774" s="43"/>
      <c r="G774" s="53">
        <v>8.6590909090909101</v>
      </c>
      <c r="H774" s="43"/>
      <c r="I774" s="53">
        <v>7.0799999999999992</v>
      </c>
      <c r="J774" s="43"/>
      <c r="K774" s="53">
        <v>5.8178571428571439</v>
      </c>
      <c r="L774" s="43"/>
      <c r="M774" s="53">
        <v>4.2</v>
      </c>
      <c r="N774" s="43"/>
      <c r="O774" s="53">
        <v>4.0888888888888895</v>
      </c>
      <c r="P774" s="43"/>
      <c r="Q774" s="53">
        <v>7.655555555555555</v>
      </c>
      <c r="R774" s="43"/>
      <c r="S774" s="53">
        <v>7.9099999999999993</v>
      </c>
      <c r="T774" s="43"/>
      <c r="U774" s="53">
        <v>5.332258064516127</v>
      </c>
      <c r="V774" s="43"/>
    </row>
    <row r="775" spans="2:28" ht="13.5" customHeight="1" x14ac:dyDescent="0.25">
      <c r="B775" s="54" t="s">
        <v>37</v>
      </c>
      <c r="C775" s="55"/>
      <c r="D775" s="56"/>
      <c r="E775" s="53">
        <f>E757/E774</f>
        <v>2443.643764599577</v>
      </c>
      <c r="F775" s="43"/>
      <c r="G775" s="53">
        <f>G757/G774</f>
        <v>1239.5065616797899</v>
      </c>
      <c r="H775" s="43"/>
      <c r="I775" s="53">
        <f>I757/I774</f>
        <v>4578.7288135593226</v>
      </c>
      <c r="J775" s="43"/>
      <c r="K775" s="53">
        <f>K757/K774</f>
        <v>3423.5727440147321</v>
      </c>
      <c r="L775" s="43"/>
      <c r="M775" s="53">
        <f>M757/M774</f>
        <v>120.23809523809523</v>
      </c>
      <c r="N775" s="43"/>
      <c r="O775" s="53">
        <f>O757/O774</f>
        <v>2017.8631422924898</v>
      </c>
      <c r="P775" s="43"/>
      <c r="Q775" s="53">
        <f>Q757/Q774</f>
        <v>2829.2002902757622</v>
      </c>
      <c r="R775" s="43"/>
      <c r="S775" s="53">
        <f>S757/S774</f>
        <v>2584.0707964601775</v>
      </c>
      <c r="T775" s="43"/>
      <c r="U775" s="53">
        <f>U757/U774</f>
        <v>2152.4287490757547</v>
      </c>
      <c r="V775" s="43"/>
    </row>
    <row r="776" spans="2:28" s="81" customFormat="1" ht="13.5" customHeight="1" x14ac:dyDescent="0.25">
      <c r="B776" s="100" t="s">
        <v>38</v>
      </c>
      <c r="C776" s="101"/>
      <c r="D776" s="47"/>
      <c r="E776" s="102"/>
      <c r="F776" s="103"/>
      <c r="G776" s="102"/>
      <c r="H776" s="103"/>
      <c r="I776" s="102"/>
      <c r="J776" s="103"/>
      <c r="K776" s="102"/>
      <c r="L776" s="103"/>
      <c r="M776" s="102"/>
      <c r="N776" s="103"/>
      <c r="O776" s="102"/>
      <c r="P776" s="84"/>
      <c r="Q776" s="85"/>
      <c r="R776" s="84"/>
      <c r="S776" s="85"/>
      <c r="T776" s="84"/>
      <c r="U776" s="85"/>
      <c r="V776" s="84"/>
      <c r="W776" s="85"/>
      <c r="X776" s="84"/>
      <c r="Y776" s="85"/>
      <c r="Z776" s="84"/>
    </row>
    <row r="777" spans="2:28" ht="13.5" customHeight="1" x14ac:dyDescent="0.25"/>
    <row r="778" spans="2:28" s="81" customFormat="1" ht="13.5" customHeight="1" x14ac:dyDescent="0.25">
      <c r="B778" s="76" t="s">
        <v>118</v>
      </c>
      <c r="C778" s="77"/>
      <c r="D778" s="78"/>
      <c r="E778" s="79"/>
      <c r="F778" s="80"/>
      <c r="G778" s="79"/>
      <c r="H778" s="80"/>
      <c r="I778" s="79"/>
      <c r="J778" s="80"/>
      <c r="K778" s="79"/>
      <c r="L778" s="80"/>
      <c r="M778" s="79"/>
      <c r="O778" s="79"/>
      <c r="P778" s="82"/>
      <c r="Q778" s="83"/>
      <c r="R778" s="84"/>
      <c r="S778" s="85"/>
      <c r="T778" s="84"/>
      <c r="U778" s="85"/>
      <c r="V778" s="84"/>
      <c r="W778" s="85"/>
      <c r="X778" s="84"/>
      <c r="Y778" s="85"/>
      <c r="Z778" s="84"/>
      <c r="AB778" s="86"/>
    </row>
    <row r="779" spans="2:28" ht="13.5" customHeight="1" x14ac:dyDescent="0.25">
      <c r="N779" s="21" t="s">
        <v>4</v>
      </c>
    </row>
    <row r="780" spans="2:28" s="81" customFormat="1" ht="13.5" customHeight="1" x14ac:dyDescent="0.25">
      <c r="B780" s="87"/>
      <c r="C780" s="88"/>
      <c r="D780" s="89"/>
      <c r="E780" s="153" t="s">
        <v>5</v>
      </c>
      <c r="F780" s="154"/>
      <c r="G780" s="153" t="s">
        <v>6</v>
      </c>
      <c r="H780" s="154"/>
      <c r="I780" s="153" t="s">
        <v>106</v>
      </c>
      <c r="J780" s="154"/>
      <c r="K780" s="153" t="s">
        <v>8</v>
      </c>
      <c r="L780" s="154"/>
      <c r="M780" s="153" t="s">
        <v>9</v>
      </c>
      <c r="N780" s="154"/>
      <c r="O780" s="85"/>
      <c r="P780" s="84"/>
      <c r="Q780" s="85"/>
      <c r="R780" s="84"/>
      <c r="S780" s="85"/>
      <c r="T780" s="84"/>
      <c r="U780" s="90"/>
      <c r="V780" s="91"/>
      <c r="W780" s="90"/>
      <c r="X780" s="84"/>
      <c r="Y780" s="85"/>
      <c r="Z780" s="84"/>
    </row>
    <row r="781" spans="2:28" s="81" customFormat="1" ht="13.5" customHeight="1" x14ac:dyDescent="0.25">
      <c r="B781" s="92"/>
      <c r="C781" s="93"/>
      <c r="D781" s="94"/>
      <c r="E781" s="155"/>
      <c r="F781" s="156"/>
      <c r="G781" s="155"/>
      <c r="H781" s="156"/>
      <c r="I781" s="155"/>
      <c r="J781" s="156"/>
      <c r="K781" s="155"/>
      <c r="L781" s="156"/>
      <c r="M781" s="155"/>
      <c r="N781" s="156"/>
      <c r="O781" s="85"/>
      <c r="P781" s="84"/>
      <c r="Q781" s="85"/>
      <c r="R781" s="84"/>
      <c r="S781" s="85"/>
      <c r="T781" s="84"/>
      <c r="U781" s="90"/>
      <c r="V781" s="91"/>
      <c r="W781" s="90"/>
      <c r="X781" s="84"/>
      <c r="Y781" s="85"/>
      <c r="Z781" s="84"/>
    </row>
    <row r="782" spans="2:28" s="81" customFormat="1" ht="13.5" customHeight="1" x14ac:dyDescent="0.25">
      <c r="B782" s="31" t="s">
        <v>48</v>
      </c>
      <c r="C782" s="145" t="s">
        <v>49</v>
      </c>
      <c r="D782" s="146"/>
      <c r="E782" s="32">
        <v>20266.576131687234</v>
      </c>
      <c r="F782" s="33">
        <f t="shared" ref="F782" si="3401">E782/E795</f>
        <v>0.91544409869768728</v>
      </c>
      <c r="G782" s="32">
        <v>12493.893939393936</v>
      </c>
      <c r="H782" s="33">
        <f t="shared" ref="H782" si="3402">G782/G795</f>
        <v>0.82538028589131074</v>
      </c>
      <c r="I782" s="32">
        <v>17850.434782608692</v>
      </c>
      <c r="J782" s="33">
        <f t="shared" ref="J782" si="3403">I782/I795</f>
        <v>0.85853136265923902</v>
      </c>
      <c r="K782" s="32">
        <v>11954.179487179486</v>
      </c>
      <c r="L782" s="33">
        <f t="shared" ref="L782" si="3404">K782/K795</f>
        <v>0.94502315870554499</v>
      </c>
      <c r="M782" s="32">
        <v>28029.634782608697</v>
      </c>
      <c r="N782" s="33">
        <f t="shared" ref="N782" si="3405">M782/M795</f>
        <v>0.94554103152128066</v>
      </c>
      <c r="O782" s="85"/>
      <c r="P782" s="84"/>
      <c r="Q782" s="85"/>
      <c r="R782" s="84"/>
      <c r="S782" s="85"/>
      <c r="T782" s="84"/>
      <c r="U782" s="34"/>
      <c r="V782" s="95"/>
      <c r="W782" s="34"/>
      <c r="X782" s="84"/>
      <c r="Y782" s="85"/>
      <c r="Z782" s="84"/>
    </row>
    <row r="783" spans="2:28" s="81" customFormat="1" ht="13.5" customHeight="1" x14ac:dyDescent="0.25">
      <c r="B783" s="36"/>
      <c r="C783" s="145" t="s">
        <v>50</v>
      </c>
      <c r="D783" s="146"/>
      <c r="E783" s="32">
        <v>1138.037037037037</v>
      </c>
      <c r="F783" s="33">
        <f t="shared" ref="F783" si="3406">E783/E795</f>
        <v>5.1405293271322004E-2</v>
      </c>
      <c r="G783" s="32">
        <v>1136.5757575757573</v>
      </c>
      <c r="H783" s="33">
        <f t="shared" ref="H783" si="3407">G783/G795</f>
        <v>7.5085255907856543E-2</v>
      </c>
      <c r="I783" s="32">
        <v>2910.04347826087</v>
      </c>
      <c r="J783" s="33">
        <f t="shared" ref="J783" si="3408">I783/I795</f>
        <v>0.13996093782673799</v>
      </c>
      <c r="K783" s="32">
        <v>170.71794871794873</v>
      </c>
      <c r="L783" s="33">
        <f t="shared" ref="L783" si="3409">K783/K795</f>
        <v>1.3495900351688003E-2</v>
      </c>
      <c r="M783" s="32">
        <v>1112.5217391304352</v>
      </c>
      <c r="N783" s="33">
        <f t="shared" ref="N783" si="3410">M783/M795</f>
        <v>3.7529384915850769E-2</v>
      </c>
      <c r="O783" s="85"/>
      <c r="P783" s="84"/>
      <c r="Q783" s="85"/>
      <c r="R783" s="84"/>
      <c r="S783" s="85"/>
      <c r="T783" s="84"/>
      <c r="U783" s="34"/>
      <c r="V783" s="95"/>
      <c r="W783" s="34"/>
      <c r="X783" s="84"/>
      <c r="Y783" s="85"/>
      <c r="Z783" s="84"/>
    </row>
    <row r="784" spans="2:28" s="81" customFormat="1" ht="13.5" customHeight="1" x14ac:dyDescent="0.25">
      <c r="B784" s="36"/>
      <c r="C784" s="145" t="s">
        <v>51</v>
      </c>
      <c r="D784" s="146"/>
      <c r="E784" s="32">
        <v>340.79835390946522</v>
      </c>
      <c r="F784" s="33">
        <f t="shared" ref="F784" si="3411">E784/E795</f>
        <v>1.5393909652282874E-2</v>
      </c>
      <c r="G784" s="32">
        <v>503.93939393939382</v>
      </c>
      <c r="H784" s="33">
        <f t="shared" ref="H784" si="3412">G784/G795</f>
        <v>3.3291593722442593E-2</v>
      </c>
      <c r="I784" s="32">
        <v>27.565217391304351</v>
      </c>
      <c r="J784" s="33">
        <f t="shared" ref="J784" si="3413">I784/I795</f>
        <v>1.3257718334127966E-3</v>
      </c>
      <c r="K784" s="32">
        <v>468.92307692307691</v>
      </c>
      <c r="L784" s="33">
        <f t="shared" ref="L784" si="3414">K784/K795</f>
        <v>3.7070145033293811E-2</v>
      </c>
      <c r="M784" s="32">
        <v>266.36521739130433</v>
      </c>
      <c r="N784" s="33">
        <f t="shared" ref="N784" si="3415">M784/M795</f>
        <v>8.9854628633917483E-3</v>
      </c>
      <c r="O784" s="85"/>
      <c r="P784" s="84"/>
      <c r="Q784" s="85"/>
      <c r="R784" s="84"/>
      <c r="S784" s="85"/>
      <c r="T784" s="84"/>
      <c r="U784" s="34"/>
      <c r="V784" s="95"/>
      <c r="W784" s="34"/>
      <c r="X784" s="84"/>
      <c r="Y784" s="85"/>
      <c r="Z784" s="84"/>
    </row>
    <row r="785" spans="2:26" s="81" customFormat="1" ht="13.5" customHeight="1" x14ac:dyDescent="0.25">
      <c r="B785" s="37"/>
      <c r="C785" s="145" t="s">
        <v>52</v>
      </c>
      <c r="D785" s="146"/>
      <c r="E785" s="32">
        <v>144.2962962962963</v>
      </c>
      <c r="F785" s="33">
        <f t="shared" ref="F785" si="3416">E785/E795</f>
        <v>6.5178840298457559E-3</v>
      </c>
      <c r="G785" s="32">
        <v>95.651515151515156</v>
      </c>
      <c r="H785" s="33">
        <f t="shared" ref="H785" si="3417">G785/G795</f>
        <v>6.3189967278947734E-3</v>
      </c>
      <c r="I785" s="32">
        <v>3.7826086956521734</v>
      </c>
      <c r="J785" s="33">
        <f t="shared" ref="J785" si="3418">I785/I795</f>
        <v>1.8192768061027329E-4</v>
      </c>
      <c r="K785" s="32">
        <v>55.794871794871788</v>
      </c>
      <c r="L785" s="33">
        <f t="shared" ref="L785" si="3419">K785/K795</f>
        <v>4.4107959094732791E-3</v>
      </c>
      <c r="M785" s="32">
        <v>230.33043478260868</v>
      </c>
      <c r="N785" s="33">
        <f t="shared" ref="N785" si="3420">M785/M795</f>
        <v>7.7698792219091347E-3</v>
      </c>
      <c r="O785" s="85"/>
      <c r="P785" s="84"/>
      <c r="Q785" s="85"/>
      <c r="R785" s="84"/>
      <c r="S785" s="85"/>
      <c r="T785" s="84"/>
      <c r="U785" s="34"/>
      <c r="V785" s="95"/>
      <c r="W785" s="34"/>
      <c r="X785" s="84"/>
      <c r="Y785" s="85"/>
      <c r="Z785" s="84"/>
    </row>
    <row r="786" spans="2:26" s="81" customFormat="1" ht="13.5" customHeight="1" x14ac:dyDescent="0.25">
      <c r="B786" s="31" t="s">
        <v>53</v>
      </c>
      <c r="C786" s="145" t="s">
        <v>54</v>
      </c>
      <c r="D786" s="146"/>
      <c r="E786" s="32">
        <v>13169.835390946504</v>
      </c>
      <c r="F786" s="33">
        <f t="shared" ref="F786" si="3421">E786/E795</f>
        <v>0.5948833197637029</v>
      </c>
      <c r="G786" s="32">
        <v>10610.984848484848</v>
      </c>
      <c r="H786" s="33">
        <f t="shared" ref="H786" si="3422">G786/G795</f>
        <v>0.70099023973751096</v>
      </c>
      <c r="I786" s="32">
        <v>12295.304347826086</v>
      </c>
      <c r="J786" s="33">
        <f t="shared" ref="J786" si="3423">I786/I795</f>
        <v>0.59135278913954492</v>
      </c>
      <c r="K786" s="32">
        <v>8936.923076923078</v>
      </c>
      <c r="L786" s="33">
        <f t="shared" ref="L786" si="3424">K786/K795</f>
        <v>0.70649761318373938</v>
      </c>
      <c r="M786" s="32">
        <v>16248.808695652167</v>
      </c>
      <c r="N786" s="33">
        <f t="shared" ref="N786" si="3425">M786/M795</f>
        <v>0.54813112815196652</v>
      </c>
      <c r="O786" s="85"/>
      <c r="P786" s="84"/>
      <c r="Q786" s="85"/>
      <c r="R786" s="84"/>
      <c r="S786" s="85"/>
      <c r="T786" s="84"/>
      <c r="U786" s="34"/>
      <c r="V786" s="95"/>
      <c r="W786" s="34"/>
      <c r="X786" s="84"/>
      <c r="Y786" s="85"/>
      <c r="Z786" s="84"/>
    </row>
    <row r="787" spans="2:26" s="81" customFormat="1" ht="13.5" customHeight="1" x14ac:dyDescent="0.25">
      <c r="B787" s="36"/>
      <c r="C787" s="145" t="s">
        <v>17</v>
      </c>
      <c r="D787" s="146"/>
      <c r="E787" s="32">
        <v>553.91769547325066</v>
      </c>
      <c r="F787" s="33">
        <f t="shared" ref="F787" si="3426">E787/E795</f>
        <v>2.5020540331545112E-2</v>
      </c>
      <c r="G787" s="32">
        <v>620.16666666666652</v>
      </c>
      <c r="H787" s="33">
        <f t="shared" ref="H787" si="3427">G787/G795</f>
        <v>4.0969880416515267E-2</v>
      </c>
      <c r="I787" s="32">
        <v>1168.7391304347827</v>
      </c>
      <c r="J787" s="33">
        <f t="shared" ref="J787" si="3428">I787/I795</f>
        <v>5.6211471063043188E-2</v>
      </c>
      <c r="K787" s="32">
        <v>157.58974358974368</v>
      </c>
      <c r="L787" s="33">
        <f t="shared" ref="L787" si="3429">K787/K795</f>
        <v>1.2458066020047238E-2</v>
      </c>
      <c r="M787" s="32">
        <v>527.33913043478231</v>
      </c>
      <c r="N787" s="33">
        <f t="shared" ref="N787" si="3430">M787/M795</f>
        <v>1.7789057517874407E-2</v>
      </c>
      <c r="O787" s="85"/>
      <c r="P787" s="84"/>
      <c r="Q787" s="85"/>
      <c r="R787" s="84"/>
      <c r="S787" s="85"/>
      <c r="T787" s="84"/>
      <c r="U787" s="34"/>
      <c r="V787" s="95"/>
      <c r="W787" s="34"/>
      <c r="X787" s="84"/>
      <c r="Y787" s="85"/>
      <c r="Z787" s="84"/>
    </row>
    <row r="788" spans="2:26" s="81" customFormat="1" ht="13.5" customHeight="1" x14ac:dyDescent="0.25">
      <c r="B788" s="36"/>
      <c r="C788" s="145" t="s">
        <v>55</v>
      </c>
      <c r="D788" s="146"/>
      <c r="E788" s="38">
        <v>-198.48559670781893</v>
      </c>
      <c r="F788" s="33">
        <f t="shared" ref="F788" si="3431">E788/E795</f>
        <v>-8.965622362751554E-3</v>
      </c>
      <c r="G788" s="38">
        <v>-730</v>
      </c>
      <c r="H788" s="33">
        <f t="shared" ref="H788" si="3432">G788/G795</f>
        <v>-4.822576625217332E-2</v>
      </c>
      <c r="I788" s="38">
        <v>0</v>
      </c>
      <c r="J788" s="33">
        <f t="shared" ref="J788" si="3433">I788/I795</f>
        <v>0</v>
      </c>
      <c r="K788" s="38">
        <v>0</v>
      </c>
      <c r="L788" s="33">
        <f t="shared" ref="L788" si="3434">K788/K795</f>
        <v>0</v>
      </c>
      <c r="M788" s="38">
        <v>-0.45217391304347826</v>
      </c>
      <c r="N788" s="33">
        <f t="shared" ref="N788" si="3435">M788/M795</f>
        <v>-1.5253462682696883E-5</v>
      </c>
      <c r="O788" s="85"/>
      <c r="P788" s="84"/>
      <c r="Q788" s="85"/>
      <c r="R788" s="84"/>
      <c r="S788" s="85"/>
      <c r="T788" s="84"/>
      <c r="U788" s="34"/>
      <c r="V788" s="95"/>
      <c r="W788" s="34"/>
      <c r="X788" s="84"/>
      <c r="Y788" s="85"/>
      <c r="Z788" s="84"/>
    </row>
    <row r="789" spans="2:26" s="81" customFormat="1" ht="13.5" customHeight="1" x14ac:dyDescent="0.25">
      <c r="B789" s="36"/>
      <c r="C789" s="145" t="s">
        <v>56</v>
      </c>
      <c r="D789" s="146"/>
      <c r="E789" s="39">
        <v>431.31275720164592</v>
      </c>
      <c r="F789" s="33">
        <f t="shared" ref="F789" si="3436">E789/E795</f>
        <v>1.9482457999204412E-2</v>
      </c>
      <c r="G789" s="39">
        <v>506.57575757575745</v>
      </c>
      <c r="H789" s="33">
        <f t="shared" ref="H789" si="3437">G789/G795</f>
        <v>3.3465759005296018E-2</v>
      </c>
      <c r="I789" s="39">
        <v>802.13043478260875</v>
      </c>
      <c r="J789" s="33">
        <f t="shared" ref="J789" si="3438">I789/I795</f>
        <v>3.8579123903206121E-2</v>
      </c>
      <c r="K789" s="39">
        <v>117.76923076923079</v>
      </c>
      <c r="L789" s="33">
        <f t="shared" ref="L789" si="3439">K789/K795</f>
        <v>9.3101036820821582E-3</v>
      </c>
      <c r="M789" s="39">
        <v>420.28695652173911</v>
      </c>
      <c r="N789" s="33">
        <f t="shared" ref="N789" si="3440">M789/M795</f>
        <v>1.4177800227745931E-2</v>
      </c>
      <c r="O789" s="85"/>
      <c r="P789" s="84"/>
      <c r="Q789" s="85"/>
      <c r="R789" s="84"/>
      <c r="S789" s="85"/>
      <c r="T789" s="84"/>
      <c r="U789" s="34"/>
      <c r="V789" s="96"/>
      <c r="W789" s="34"/>
      <c r="X789" s="84"/>
      <c r="Y789" s="85"/>
      <c r="Z789" s="84"/>
    </row>
    <row r="790" spans="2:26" s="81" customFormat="1" ht="13.5" customHeight="1" x14ac:dyDescent="0.25">
      <c r="B790" s="37"/>
      <c r="C790" s="145" t="s">
        <v>57</v>
      </c>
      <c r="D790" s="146"/>
      <c r="E790" s="39">
        <v>6844.5720164609038</v>
      </c>
      <c r="F790" s="33">
        <f t="shared" ref="F790" si="3441">E790/E795</f>
        <v>0.30917028213678938</v>
      </c>
      <c r="G790" s="39">
        <v>2663.863636363636</v>
      </c>
      <c r="H790" s="33">
        <f t="shared" ref="H790" si="3442">G790/G795</f>
        <v>0.17598200692457142</v>
      </c>
      <c r="I790" s="39">
        <v>4406.8695652173919</v>
      </c>
      <c r="J790" s="33">
        <f t="shared" ref="J790" si="3443">I790/I795</f>
        <v>0.21195202127926535</v>
      </c>
      <c r="K790" s="39">
        <v>3710.2307692307704</v>
      </c>
      <c r="L790" s="33">
        <f t="shared" ref="L790" si="3444">K790/K795</f>
        <v>0.29330779287907827</v>
      </c>
      <c r="M790" s="39">
        <v>10794.42608695653</v>
      </c>
      <c r="N790" s="33">
        <f t="shared" ref="N790" si="3445">M790/M795</f>
        <v>0.36413506119865258</v>
      </c>
      <c r="O790" s="85"/>
      <c r="P790" s="84"/>
      <c r="Q790" s="85"/>
      <c r="R790" s="84"/>
      <c r="S790" s="85"/>
      <c r="T790" s="84"/>
      <c r="U790" s="34"/>
      <c r="V790" s="96"/>
      <c r="W790" s="34"/>
      <c r="X790" s="84"/>
      <c r="Y790" s="85"/>
      <c r="Z790" s="84"/>
    </row>
    <row r="791" spans="2:26" s="81" customFormat="1" ht="13.5" customHeight="1" x14ac:dyDescent="0.25">
      <c r="B791" s="31" t="s">
        <v>58</v>
      </c>
      <c r="C791" s="145" t="s">
        <v>59</v>
      </c>
      <c r="D791" s="146"/>
      <c r="E791" s="39">
        <v>2.2427983539094649</v>
      </c>
      <c r="F791" s="33">
        <f t="shared" ref="F791" si="3446">E791/E795</f>
        <v>1.013075175754602E-4</v>
      </c>
      <c r="G791" s="39">
        <v>8.2575757575757578</v>
      </c>
      <c r="H791" s="33">
        <f t="shared" ref="H791" si="3447">G791/G795</f>
        <v>5.4551769629378286E-4</v>
      </c>
      <c r="I791" s="39">
        <v>0</v>
      </c>
      <c r="J791" s="33">
        <f t="shared" ref="J791" si="3448">I791/I795</f>
        <v>0</v>
      </c>
      <c r="K791" s="39">
        <v>0</v>
      </c>
      <c r="L791" s="33">
        <f t="shared" ref="L791" si="3449">K791/K795</f>
        <v>0</v>
      </c>
      <c r="M791" s="39">
        <v>0</v>
      </c>
      <c r="N791" s="33">
        <f t="shared" ref="N791" si="3450">M791/M795</f>
        <v>0</v>
      </c>
      <c r="O791" s="85"/>
      <c r="P791" s="84"/>
      <c r="Q791" s="85"/>
      <c r="R791" s="84"/>
      <c r="S791" s="85"/>
      <c r="T791" s="84"/>
      <c r="U791" s="34"/>
      <c r="V791" s="96"/>
      <c r="W791" s="34"/>
      <c r="X791" s="84"/>
      <c r="Y791" s="85"/>
      <c r="Z791" s="84"/>
    </row>
    <row r="792" spans="2:26" s="81" customFormat="1" ht="13.5" customHeight="1" x14ac:dyDescent="0.25">
      <c r="B792" s="41" t="s">
        <v>60</v>
      </c>
      <c r="C792" s="145" t="s">
        <v>24</v>
      </c>
      <c r="D792" s="146"/>
      <c r="E792" s="39">
        <v>38.197530864197567</v>
      </c>
      <c r="F792" s="33">
        <f t="shared" ref="F792" si="3451">E792/E795</f>
        <v>1.7253878497897662E-3</v>
      </c>
      <c r="G792" s="39">
        <v>25.787878787878789</v>
      </c>
      <c r="H792" s="33">
        <f t="shared" ref="H792" si="3452">G792/G795</f>
        <v>1.703616732278933E-3</v>
      </c>
      <c r="I792" s="39">
        <v>86.782608695652172</v>
      </c>
      <c r="J792" s="33">
        <f t="shared" ref="J792" si="3453">I792/I795</f>
        <v>4.1738810402081094E-3</v>
      </c>
      <c r="K792" s="39">
        <v>34.179487179487175</v>
      </c>
      <c r="L792" s="33">
        <f t="shared" ref="L792" si="3454">K792/K795</f>
        <v>2.7020178985881806E-3</v>
      </c>
      <c r="M792" s="39">
        <v>36.965217391304328</v>
      </c>
      <c r="N792" s="33">
        <f t="shared" ref="N792" si="3455">M792/M795</f>
        <v>1.2469705743104694E-3</v>
      </c>
      <c r="O792" s="85"/>
      <c r="P792" s="84"/>
      <c r="Q792" s="85"/>
      <c r="R792" s="84"/>
      <c r="S792" s="85"/>
      <c r="T792" s="84"/>
      <c r="U792" s="34"/>
      <c r="V792" s="96"/>
      <c r="W792" s="34"/>
      <c r="X792" s="84"/>
      <c r="Y792" s="85"/>
      <c r="Z792" s="84"/>
    </row>
    <row r="793" spans="2:26" s="81" customFormat="1" ht="13.5" customHeight="1" x14ac:dyDescent="0.25">
      <c r="B793" s="31" t="s">
        <v>61</v>
      </c>
      <c r="C793" s="145" t="s">
        <v>62</v>
      </c>
      <c r="D793" s="146"/>
      <c r="E793" s="39">
        <v>246.56790123456798</v>
      </c>
      <c r="F793" s="33">
        <f t="shared" ref="F793" si="3456">E793/E795</f>
        <v>1.1137506831286744E-2</v>
      </c>
      <c r="G793" s="39">
        <v>898.81818181818198</v>
      </c>
      <c r="H793" s="33">
        <f t="shared" ref="H793" si="3457">G793/G795</f>
        <v>5.9378350054201452E-2</v>
      </c>
      <c r="I793" s="39">
        <v>0</v>
      </c>
      <c r="J793" s="33">
        <f t="shared" ref="J793" si="3458">I793/I795</f>
        <v>0</v>
      </c>
      <c r="K793" s="39">
        <v>0</v>
      </c>
      <c r="L793" s="33">
        <f t="shared" ref="L793" si="3459">K793/K795</f>
        <v>0</v>
      </c>
      <c r="M793" s="39">
        <v>5.1652173913043482</v>
      </c>
      <c r="N793" s="33">
        <f t="shared" ref="N793" si="3460">M793/M795</f>
        <v>1.742414775677298E-4</v>
      </c>
      <c r="O793" s="85"/>
      <c r="P793" s="84"/>
      <c r="Q793" s="85"/>
      <c r="R793" s="84"/>
      <c r="S793" s="85"/>
      <c r="T793" s="84"/>
      <c r="U793" s="34"/>
      <c r="V793" s="96"/>
      <c r="W793" s="34"/>
      <c r="X793" s="84"/>
      <c r="Y793" s="85"/>
      <c r="Z793" s="84"/>
    </row>
    <row r="794" spans="2:26" s="81" customFormat="1" ht="13.5" customHeight="1" x14ac:dyDescent="0.25">
      <c r="B794" s="41" t="s">
        <v>63</v>
      </c>
      <c r="C794" s="145" t="s">
        <v>64</v>
      </c>
      <c r="D794" s="146"/>
      <c r="E794" s="39">
        <v>582.23045267489692</v>
      </c>
      <c r="F794" s="33">
        <f t="shared" ref="F794" si="3461">E794/E795</f>
        <v>2.6299431562589463E-2</v>
      </c>
      <c r="G794" s="39">
        <v>2125.2878787878781</v>
      </c>
      <c r="H794" s="33">
        <f t="shared" ref="H794" si="3462">G794/G795</f>
        <v>0.14040224172739926</v>
      </c>
      <c r="I794" s="39">
        <v>0</v>
      </c>
      <c r="J794" s="33">
        <f t="shared" ref="J794" si="3463">I794/I795</f>
        <v>0</v>
      </c>
      <c r="K794" s="39">
        <v>0</v>
      </c>
      <c r="L794" s="33">
        <f t="shared" ref="L794" si="3464">K794/K795</f>
        <v>0</v>
      </c>
      <c r="M794" s="39">
        <v>10.547826086956528</v>
      </c>
      <c r="N794" s="33">
        <f t="shared" ref="N794" si="3465">M794/M795</f>
        <v>3.5581635065598711E-4</v>
      </c>
      <c r="O794" s="85"/>
      <c r="P794" s="84"/>
      <c r="Q794" s="85"/>
      <c r="R794" s="84"/>
      <c r="S794" s="85"/>
      <c r="T794" s="84"/>
      <c r="U794" s="34"/>
      <c r="V794" s="96"/>
      <c r="W794" s="34"/>
      <c r="X794" s="84"/>
      <c r="Y794" s="85"/>
      <c r="Z794" s="84"/>
    </row>
    <row r="795" spans="2:26" s="81" customFormat="1" ht="13.5" customHeight="1" x14ac:dyDescent="0.25">
      <c r="B795" s="147" t="s">
        <v>65</v>
      </c>
      <c r="C795" s="148"/>
      <c r="D795" s="149"/>
      <c r="E795" s="42">
        <f t="shared" ref="E795" si="3466">SUM(E782:E785,E791,E793)</f>
        <v>22138.518518518507</v>
      </c>
      <c r="F795" s="33">
        <f t="shared" ref="F795" si="3467">E795/E795</f>
        <v>1</v>
      </c>
      <c r="G795" s="42">
        <f t="shared" ref="G795" si="3468">SUM(G782:G785,G791,G793)</f>
        <v>15137.136363636362</v>
      </c>
      <c r="H795" s="33">
        <f t="shared" ref="H795" si="3469">G795/G795</f>
        <v>1</v>
      </c>
      <c r="I795" s="42">
        <f t="shared" ref="I795" si="3470">SUM(I782:I785,I791,I793)</f>
        <v>20791.826086956517</v>
      </c>
      <c r="J795" s="33">
        <f t="shared" ref="J795" si="3471">I795/I795</f>
        <v>1</v>
      </c>
      <c r="K795" s="42">
        <f t="shared" ref="K795" si="3472">SUM(K782:K785,K791,K793)</f>
        <v>12649.615384615383</v>
      </c>
      <c r="L795" s="33">
        <f t="shared" ref="L795" si="3473">K795/K795</f>
        <v>1</v>
      </c>
      <c r="M795" s="42">
        <f t="shared" ref="M795" si="3474">SUM(M782:M785,M791,M793)</f>
        <v>29644.017391304347</v>
      </c>
      <c r="N795" s="33">
        <f t="shared" ref="N795" si="3475">M795/M795</f>
        <v>1</v>
      </c>
      <c r="O795" s="85"/>
      <c r="P795" s="84"/>
      <c r="Q795" s="85"/>
      <c r="R795" s="84"/>
      <c r="S795" s="85"/>
      <c r="T795" s="84"/>
      <c r="U795" s="34"/>
      <c r="V795" s="95"/>
      <c r="W795" s="34"/>
      <c r="X795" s="84"/>
      <c r="Y795" s="85"/>
      <c r="Z795" s="84"/>
    </row>
    <row r="796" spans="2:26" s="81" customFormat="1" ht="13.5" customHeight="1" x14ac:dyDescent="0.25">
      <c r="B796" s="147" t="s">
        <v>66</v>
      </c>
      <c r="C796" s="148"/>
      <c r="D796" s="149"/>
      <c r="E796" s="42">
        <f t="shared" ref="E796" si="3476">SUM(E786:E790,E792,E794)</f>
        <v>21421.580246913578</v>
      </c>
      <c r="F796" s="33">
        <f t="shared" ref="F796" si="3477">E796/E795</f>
        <v>0.96761579728086944</v>
      </c>
      <c r="G796" s="42">
        <f t="shared" ref="G796" si="3478">SUM(G786:G790,G792,G794)</f>
        <v>15822.666666666664</v>
      </c>
      <c r="H796" s="33">
        <f t="shared" ref="H796" si="3479">G796/G795</f>
        <v>1.0452879782913984</v>
      </c>
      <c r="I796" s="42">
        <f t="shared" ref="I796" si="3480">SUM(I786:I790,I792,I794)</f>
        <v>18759.82608695652</v>
      </c>
      <c r="J796" s="33">
        <f t="shared" ref="J796" si="3481">I796/I795</f>
        <v>0.9022692864252676</v>
      </c>
      <c r="K796" s="42">
        <f t="shared" ref="K796" si="3482">SUM(K786:K790,K792,K794)</f>
        <v>12956.69230769231</v>
      </c>
      <c r="L796" s="33">
        <f t="shared" ref="L796" si="3483">K796/K795</f>
        <v>1.0242755936635353</v>
      </c>
      <c r="M796" s="42">
        <f t="shared" ref="M796" si="3484">SUM(M786:M790,M792,M794)</f>
        <v>28037.921739130437</v>
      </c>
      <c r="N796" s="33">
        <f t="shared" ref="N796" si="3485">M796/M795</f>
        <v>0.94582058055852325</v>
      </c>
      <c r="O796" s="85"/>
      <c r="P796" s="84"/>
      <c r="Q796" s="85"/>
      <c r="R796" s="84"/>
      <c r="S796" s="85"/>
      <c r="T796" s="84"/>
      <c r="U796" s="34"/>
      <c r="V796" s="95"/>
      <c r="W796" s="34"/>
      <c r="X796" s="84"/>
      <c r="Y796" s="85"/>
      <c r="Z796" s="84"/>
    </row>
    <row r="797" spans="2:26" s="81" customFormat="1" ht="13.5" customHeight="1" x14ac:dyDescent="0.25">
      <c r="B797" s="147" t="s">
        <v>67</v>
      </c>
      <c r="C797" s="148"/>
      <c r="D797" s="149"/>
      <c r="E797" s="42">
        <f t="shared" ref="E797" si="3486">E795-E796</f>
        <v>716.93827160492947</v>
      </c>
      <c r="F797" s="33">
        <f t="shared" ref="F797" si="3487">E797/E795</f>
        <v>3.2384202719130568E-2</v>
      </c>
      <c r="G797" s="42">
        <f t="shared" ref="G797" si="3488">G795-G796</f>
        <v>-685.53030303030209</v>
      </c>
      <c r="H797" s="33">
        <f t="shared" ref="H797" si="3489">G797/G795</f>
        <v>-4.5287978291398481E-2</v>
      </c>
      <c r="I797" s="42">
        <f t="shared" ref="I797" si="3490">I795-I796</f>
        <v>2031.9999999999964</v>
      </c>
      <c r="J797" s="33">
        <f t="shared" ref="J797" si="3491">I797/I795</f>
        <v>9.7730713574732397E-2</v>
      </c>
      <c r="K797" s="42">
        <f t="shared" ref="K797" si="3492">K795-K796</f>
        <v>-307.07692307692741</v>
      </c>
      <c r="L797" s="33">
        <f t="shared" ref="L797" si="3493">K797/K795</f>
        <v>-2.4275593663535266E-2</v>
      </c>
      <c r="M797" s="42">
        <f t="shared" ref="M797" si="3494">M795-M796</f>
        <v>1606.0956521739099</v>
      </c>
      <c r="N797" s="33">
        <f t="shared" ref="N797" si="3495">M797/M795</f>
        <v>5.4179419441476757E-2</v>
      </c>
      <c r="O797" s="85"/>
      <c r="P797" s="84"/>
      <c r="Q797" s="85"/>
      <c r="R797" s="84"/>
      <c r="S797" s="85"/>
      <c r="T797" s="84"/>
      <c r="U797" s="34"/>
      <c r="V797" s="95"/>
      <c r="W797" s="34"/>
      <c r="X797" s="84"/>
      <c r="Y797" s="85"/>
      <c r="Z797" s="84"/>
    </row>
    <row r="798" spans="2:26" s="81" customFormat="1" ht="13.5" customHeight="1" x14ac:dyDescent="0.25">
      <c r="B798" s="147" t="s">
        <v>68</v>
      </c>
      <c r="C798" s="148"/>
      <c r="D798" s="149"/>
      <c r="E798" s="42">
        <v>243</v>
      </c>
      <c r="F798" s="43"/>
      <c r="G798" s="42">
        <v>66</v>
      </c>
      <c r="H798" s="43"/>
      <c r="I798" s="42">
        <v>23</v>
      </c>
      <c r="J798" s="43"/>
      <c r="K798" s="42">
        <v>39</v>
      </c>
      <c r="L798" s="43"/>
      <c r="M798" s="42">
        <v>115</v>
      </c>
      <c r="N798" s="43"/>
      <c r="O798" s="85"/>
      <c r="P798" s="84"/>
      <c r="Q798" s="85"/>
      <c r="R798" s="84"/>
      <c r="S798" s="85"/>
      <c r="T798" s="84"/>
      <c r="U798" s="97"/>
      <c r="V798" s="95"/>
      <c r="W798" s="97"/>
      <c r="X798" s="84"/>
      <c r="Y798" s="85"/>
      <c r="Z798" s="84"/>
    </row>
    <row r="799" spans="2:26" s="81" customFormat="1" ht="13.5" customHeight="1" x14ac:dyDescent="0.25">
      <c r="B799" s="45"/>
      <c r="C799" s="46"/>
      <c r="D799" s="47"/>
      <c r="E799" s="48"/>
      <c r="F799" s="49"/>
      <c r="G799" s="48"/>
      <c r="H799" s="49"/>
      <c r="I799" s="48"/>
      <c r="J799" s="49"/>
      <c r="K799" s="48"/>
      <c r="L799" s="49"/>
      <c r="M799" s="48"/>
      <c r="N799" s="49"/>
      <c r="O799" s="85"/>
      <c r="P799" s="84"/>
      <c r="Q799" s="85"/>
      <c r="R799" s="84"/>
      <c r="S799" s="85"/>
      <c r="T799" s="84"/>
      <c r="U799" s="85"/>
      <c r="V799" s="84"/>
      <c r="W799" s="85"/>
      <c r="X799" s="84"/>
      <c r="Y799" s="85"/>
      <c r="Z799" s="84"/>
    </row>
    <row r="800" spans="2:26" s="122" customFormat="1" ht="13.5" customHeight="1" x14ac:dyDescent="0.25">
      <c r="B800" s="54" t="s">
        <v>89</v>
      </c>
      <c r="C800" s="119"/>
      <c r="D800" s="120"/>
      <c r="E800" s="53">
        <v>13.983539094650208</v>
      </c>
      <c r="F800" s="43"/>
      <c r="G800" s="53">
        <v>11.969696969696971</v>
      </c>
      <c r="H800" s="43"/>
      <c r="I800" s="53">
        <v>16.173913043478258</v>
      </c>
      <c r="J800" s="43"/>
      <c r="K800" s="53">
        <v>10.615384615384617</v>
      </c>
      <c r="L800" s="43"/>
      <c r="M800" s="53">
        <v>15.843478260869567</v>
      </c>
      <c r="N800" s="43"/>
      <c r="O800" s="98"/>
      <c r="P800" s="99"/>
      <c r="Q800" s="98"/>
      <c r="R800" s="99"/>
      <c r="S800" s="98"/>
      <c r="T800" s="99"/>
      <c r="U800" s="98"/>
      <c r="V800" s="121"/>
      <c r="W800" s="98"/>
      <c r="X800" s="121"/>
      <c r="Y800" s="98"/>
      <c r="Z800" s="121"/>
    </row>
    <row r="801" spans="2:39" ht="13.5" customHeight="1" x14ac:dyDescent="0.25">
      <c r="B801" s="54" t="s">
        <v>90</v>
      </c>
      <c r="C801" s="55"/>
      <c r="D801" s="56"/>
      <c r="E801" s="53">
        <f>E795/E800</f>
        <v>1583.1842260153021</v>
      </c>
      <c r="F801" s="43"/>
      <c r="G801" s="53">
        <f>G795/G800</f>
        <v>1264.6215189873415</v>
      </c>
      <c r="H801" s="43"/>
      <c r="I801" s="53">
        <f>I795/I800</f>
        <v>1285.516129032258</v>
      </c>
      <c r="J801" s="43"/>
      <c r="K801" s="53">
        <f>K795/K800</f>
        <v>1191.6304347826083</v>
      </c>
      <c r="L801" s="43"/>
      <c r="M801" s="53">
        <f>M795/M800</f>
        <v>1871.0548847420414</v>
      </c>
      <c r="N801" s="43"/>
    </row>
    <row r="802" spans="2:39" ht="13.5" customHeight="1" x14ac:dyDescent="0.25">
      <c r="B802" s="54" t="s">
        <v>91</v>
      </c>
      <c r="C802" s="55"/>
      <c r="D802" s="56"/>
      <c r="E802" s="53">
        <f>E796/E800</f>
        <v>1531.9140670982927</v>
      </c>
      <c r="F802" s="43"/>
      <c r="G802" s="53">
        <f>G796/G800</f>
        <v>1321.8936708860756</v>
      </c>
      <c r="H802" s="43"/>
      <c r="I802" s="53">
        <f>I796/I800</f>
        <v>1159.8817204301076</v>
      </c>
      <c r="J802" s="43"/>
      <c r="K802" s="53">
        <f>K796/K800</f>
        <v>1220.5579710144928</v>
      </c>
      <c r="L802" s="43"/>
      <c r="M802" s="53">
        <f>M796/M800</f>
        <v>1769.6822173435785</v>
      </c>
      <c r="N802" s="43"/>
    </row>
    <row r="803" spans="2:39" ht="13.5" customHeight="1" x14ac:dyDescent="0.25">
      <c r="B803" s="54" t="s">
        <v>36</v>
      </c>
      <c r="C803" s="55"/>
      <c r="D803" s="56"/>
      <c r="E803" s="53">
        <v>4.631921182266006</v>
      </c>
      <c r="F803" s="43"/>
      <c r="G803" s="53">
        <v>3.5370370370370372</v>
      </c>
      <c r="H803" s="43"/>
      <c r="I803" s="53">
        <v>4.3649999999999993</v>
      </c>
      <c r="J803" s="43"/>
      <c r="K803" s="53">
        <v>2.6962962962962966</v>
      </c>
      <c r="L803" s="43"/>
      <c r="M803" s="53">
        <v>5.8045000000000027</v>
      </c>
      <c r="N803" s="43"/>
    </row>
    <row r="804" spans="2:39" ht="13.5" customHeight="1" x14ac:dyDescent="0.25">
      <c r="B804" s="54" t="s">
        <v>37</v>
      </c>
      <c r="C804" s="55"/>
      <c r="D804" s="56"/>
      <c r="E804" s="53">
        <f>E786/E803</f>
        <v>2843.2770923152066</v>
      </c>
      <c r="F804" s="43"/>
      <c r="G804" s="53">
        <f>G786/G803</f>
        <v>2999.9643027129937</v>
      </c>
      <c r="H804" s="43"/>
      <c r="I804" s="53">
        <f>I786/I803</f>
        <v>2816.7936650231586</v>
      </c>
      <c r="J804" s="43"/>
      <c r="K804" s="53">
        <f>K786/K803</f>
        <v>3314.5181741335587</v>
      </c>
      <c r="L804" s="43"/>
      <c r="M804" s="53">
        <f>M786/M803</f>
        <v>2799.3468336036108</v>
      </c>
      <c r="N804" s="43"/>
    </row>
    <row r="805" spans="2:39" s="81" customFormat="1" ht="13.5" customHeight="1" x14ac:dyDescent="0.25">
      <c r="B805" s="100" t="s">
        <v>38</v>
      </c>
      <c r="C805" s="101"/>
      <c r="D805" s="47"/>
      <c r="E805" s="102"/>
      <c r="F805" s="103"/>
      <c r="G805" s="102"/>
      <c r="H805" s="103"/>
      <c r="I805" s="102"/>
      <c r="J805" s="103"/>
      <c r="K805" s="102"/>
      <c r="L805" s="103"/>
      <c r="M805" s="102"/>
      <c r="N805" s="103"/>
      <c r="O805" s="102"/>
      <c r="P805" s="103"/>
      <c r="Q805" s="102"/>
      <c r="R805" s="103"/>
      <c r="S805" s="102"/>
      <c r="T805" s="103"/>
      <c r="U805" s="102"/>
      <c r="V805" s="103"/>
      <c r="W805" s="102"/>
      <c r="X805" s="103"/>
      <c r="Y805" s="85"/>
      <c r="Z805" s="84"/>
    </row>
    <row r="806" spans="2:39" s="81" customFormat="1" ht="13.5" customHeight="1" x14ac:dyDescent="0.25">
      <c r="B806" s="104"/>
      <c r="C806" s="77"/>
      <c r="D806" s="78"/>
      <c r="E806" s="79"/>
      <c r="F806" s="80"/>
      <c r="G806" s="79"/>
      <c r="H806" s="80"/>
      <c r="I806" s="79"/>
      <c r="J806" s="80"/>
      <c r="K806" s="79"/>
      <c r="L806" s="80"/>
      <c r="M806" s="79"/>
      <c r="N806" s="80"/>
      <c r="O806" s="79"/>
      <c r="P806" s="82"/>
      <c r="Q806" s="79"/>
      <c r="R806" s="84"/>
      <c r="S806" s="85"/>
      <c r="T806" s="84"/>
      <c r="U806" s="85"/>
      <c r="V806" s="84"/>
      <c r="W806" s="85"/>
      <c r="X806" s="84"/>
      <c r="Y806" s="85"/>
      <c r="Z806" s="84"/>
      <c r="AM806" s="78"/>
    </row>
    <row r="807" spans="2:39" s="81" customFormat="1" ht="13.5" customHeight="1" x14ac:dyDescent="0.25">
      <c r="B807" s="76" t="s">
        <v>119</v>
      </c>
      <c r="C807" s="77"/>
      <c r="D807" s="78"/>
      <c r="E807" s="79"/>
      <c r="F807" s="80"/>
      <c r="G807" s="79"/>
      <c r="H807" s="80"/>
      <c r="I807" s="79"/>
      <c r="J807" s="80"/>
      <c r="K807" s="79"/>
      <c r="L807" s="80"/>
      <c r="M807" s="79"/>
      <c r="N807" s="80"/>
      <c r="O807" s="79"/>
      <c r="P807" s="82"/>
      <c r="Q807" s="79"/>
      <c r="R807" s="84"/>
      <c r="S807" s="85"/>
      <c r="T807" s="84"/>
      <c r="U807" s="85"/>
      <c r="V807" s="84"/>
      <c r="W807" s="85"/>
      <c r="X807" s="84"/>
      <c r="Y807" s="85"/>
      <c r="Z807" s="84"/>
      <c r="AM807" s="78"/>
    </row>
    <row r="808" spans="2:39" s="81" customFormat="1" ht="13.5" customHeight="1" x14ac:dyDescent="0.25">
      <c r="C808" s="77"/>
      <c r="D808" s="78"/>
      <c r="E808" s="79"/>
      <c r="F808" s="80"/>
      <c r="G808" s="79"/>
      <c r="H808" s="80"/>
      <c r="I808" s="79"/>
      <c r="J808" s="80"/>
      <c r="K808" s="79"/>
      <c r="L808" s="80"/>
      <c r="M808" s="79"/>
      <c r="N808" s="80"/>
      <c r="O808" s="79"/>
      <c r="P808" s="21" t="s">
        <v>4</v>
      </c>
      <c r="Q808" s="83"/>
      <c r="R808" s="84"/>
      <c r="S808" s="85"/>
      <c r="T808" s="84"/>
      <c r="U808" s="85"/>
      <c r="V808" s="84"/>
      <c r="W808" s="85"/>
      <c r="X808" s="84"/>
      <c r="Y808" s="85"/>
      <c r="Z808" s="84"/>
      <c r="AB808" s="86"/>
    </row>
    <row r="809" spans="2:39" s="81" customFormat="1" ht="13.5" customHeight="1" x14ac:dyDescent="0.25">
      <c r="B809" s="87"/>
      <c r="C809" s="88"/>
      <c r="D809" s="89"/>
      <c r="E809" s="153" t="s">
        <v>5</v>
      </c>
      <c r="F809" s="154"/>
      <c r="G809" s="150" t="s">
        <v>93</v>
      </c>
      <c r="H809" s="152"/>
      <c r="I809" s="152"/>
      <c r="J809" s="152"/>
      <c r="K809" s="152"/>
      <c r="L809" s="152"/>
      <c r="M809" s="152"/>
      <c r="N809" s="152"/>
      <c r="O809" s="152"/>
      <c r="P809" s="151"/>
      <c r="Q809" s="85"/>
      <c r="R809" s="84"/>
      <c r="S809" s="85"/>
      <c r="T809" s="84"/>
      <c r="U809" s="85"/>
      <c r="V809" s="84"/>
      <c r="W809" s="85"/>
      <c r="X809" s="84"/>
      <c r="Y809" s="85"/>
      <c r="Z809" s="84"/>
    </row>
    <row r="810" spans="2:39" s="81" customFormat="1" ht="23.25" customHeight="1" x14ac:dyDescent="0.25">
      <c r="B810" s="92"/>
      <c r="C810" s="93"/>
      <c r="D810" s="94"/>
      <c r="E810" s="155"/>
      <c r="F810" s="156"/>
      <c r="G810" s="150" t="s">
        <v>101</v>
      </c>
      <c r="H810" s="151"/>
      <c r="I810" s="150" t="s">
        <v>102</v>
      </c>
      <c r="J810" s="151"/>
      <c r="K810" s="150" t="s">
        <v>95</v>
      </c>
      <c r="L810" s="151"/>
      <c r="M810" s="150" t="s">
        <v>96</v>
      </c>
      <c r="N810" s="151"/>
      <c r="O810" s="150" t="s">
        <v>103</v>
      </c>
      <c r="P810" s="151"/>
      <c r="Q810" s="85"/>
      <c r="R810" s="84"/>
      <c r="S810" s="85"/>
      <c r="T810" s="84"/>
      <c r="U810" s="85"/>
      <c r="V810" s="84"/>
      <c r="W810" s="85"/>
      <c r="X810" s="84"/>
      <c r="Y810" s="85"/>
      <c r="Z810" s="84"/>
    </row>
    <row r="811" spans="2:39" s="81" customFormat="1" ht="13.5" customHeight="1" x14ac:dyDescent="0.25">
      <c r="B811" s="31" t="s">
        <v>48</v>
      </c>
      <c r="C811" s="145" t="s">
        <v>49</v>
      </c>
      <c r="D811" s="146"/>
      <c r="E811" s="32">
        <v>20266.576131687234</v>
      </c>
      <c r="F811" s="33">
        <f t="shared" ref="F811" si="3496">E811/E824</f>
        <v>0.91544409869768728</v>
      </c>
      <c r="G811" s="32">
        <v>18903.057017543866</v>
      </c>
      <c r="H811" s="33">
        <f t="shared" ref="H811" si="3497">G811/G824</f>
        <v>0.93295224967004953</v>
      </c>
      <c r="I811" s="32">
        <v>39515.571428571435</v>
      </c>
      <c r="J811" s="33">
        <f t="shared" ref="J811" si="3498">I811/I824</f>
        <v>0.81807454114195477</v>
      </c>
      <c r="K811" s="32">
        <v>61663</v>
      </c>
      <c r="L811" s="33">
        <f t="shared" ref="L811" si="3499">K811/K824</f>
        <v>0.73598462695296185</v>
      </c>
      <c r="M811" s="125" t="s">
        <v>108</v>
      </c>
      <c r="N811" s="126" t="s">
        <v>108</v>
      </c>
      <c r="O811" s="125" t="s">
        <v>108</v>
      </c>
      <c r="P811" s="126" t="s">
        <v>108</v>
      </c>
      <c r="Q811" s="105"/>
      <c r="R811" s="106"/>
      <c r="S811" s="105"/>
      <c r="T811" s="106"/>
      <c r="U811" s="105"/>
      <c r="V811" s="106"/>
      <c r="W811" s="105"/>
      <c r="X811" s="106"/>
      <c r="Y811" s="105"/>
      <c r="Z811" s="106"/>
      <c r="AA811" s="107"/>
      <c r="AB811" s="107"/>
      <c r="AC811" s="107"/>
      <c r="AD811" s="107"/>
      <c r="AE811" s="107"/>
      <c r="AF811" s="107"/>
      <c r="AG811" s="107"/>
      <c r="AH811" s="107"/>
    </row>
    <row r="812" spans="2:39" s="81" customFormat="1" ht="13.5" customHeight="1" x14ac:dyDescent="0.25">
      <c r="B812" s="36"/>
      <c r="C812" s="145" t="s">
        <v>50</v>
      </c>
      <c r="D812" s="146"/>
      <c r="E812" s="32">
        <v>1138.037037037037</v>
      </c>
      <c r="F812" s="33">
        <f t="shared" ref="F812" si="3500">E812/E824</f>
        <v>5.1405293271322004E-2</v>
      </c>
      <c r="G812" s="32">
        <v>854.41228070175475</v>
      </c>
      <c r="H812" s="33">
        <f t="shared" ref="H812" si="3501">G812/G824</f>
        <v>4.216915066629752E-2</v>
      </c>
      <c r="I812" s="32">
        <v>4272.1428571428569</v>
      </c>
      <c r="J812" s="33">
        <f t="shared" ref="J812" si="3502">I812/I824</f>
        <v>8.8444407639845957E-2</v>
      </c>
      <c r="K812" s="32">
        <v>21927</v>
      </c>
      <c r="L812" s="33">
        <f t="shared" ref="L812" si="3503">K812/K824</f>
        <v>0.2617118031104162</v>
      </c>
      <c r="M812" s="125" t="s">
        <v>108</v>
      </c>
      <c r="N812" s="126" t="s">
        <v>108</v>
      </c>
      <c r="O812" s="125" t="s">
        <v>108</v>
      </c>
      <c r="P812" s="126" t="s">
        <v>108</v>
      </c>
      <c r="Q812" s="105"/>
      <c r="R812" s="106"/>
      <c r="S812" s="105"/>
      <c r="T812" s="106"/>
      <c r="U812" s="105"/>
      <c r="V812" s="106"/>
      <c r="W812" s="105"/>
      <c r="X812" s="106"/>
      <c r="Y812" s="105"/>
      <c r="Z812" s="106"/>
      <c r="AA812" s="107"/>
      <c r="AB812" s="107"/>
      <c r="AC812" s="107"/>
      <c r="AD812" s="107"/>
      <c r="AE812" s="107"/>
      <c r="AF812" s="107"/>
      <c r="AG812" s="107"/>
      <c r="AH812" s="107"/>
    </row>
    <row r="813" spans="2:39" s="81" customFormat="1" ht="13.5" customHeight="1" x14ac:dyDescent="0.25">
      <c r="B813" s="36"/>
      <c r="C813" s="145" t="s">
        <v>51</v>
      </c>
      <c r="D813" s="146"/>
      <c r="E813" s="32">
        <v>340.79835390946522</v>
      </c>
      <c r="F813" s="33">
        <f t="shared" ref="F813" si="3504">E813/E824</f>
        <v>1.5393909652282874E-2</v>
      </c>
      <c r="G813" s="32">
        <v>360.64473684210526</v>
      </c>
      <c r="H813" s="33">
        <f t="shared" ref="H813" si="3505">G813/G824</f>
        <v>1.779946588830757E-2</v>
      </c>
      <c r="I813" s="32">
        <v>28.142857142857146</v>
      </c>
      <c r="J813" s="33">
        <f t="shared" ref="J813" si="3506">I813/I824</f>
        <v>5.826299383062918E-4</v>
      </c>
      <c r="K813" s="32">
        <v>193</v>
      </c>
      <c r="L813" s="33">
        <f t="shared" ref="L813" si="3507">K813/K824</f>
        <v>2.303569936621988E-3</v>
      </c>
      <c r="M813" s="125" t="s">
        <v>108</v>
      </c>
      <c r="N813" s="126" t="s">
        <v>108</v>
      </c>
      <c r="O813" s="125" t="s">
        <v>108</v>
      </c>
      <c r="P813" s="126" t="s">
        <v>108</v>
      </c>
      <c r="Q813" s="105"/>
      <c r="R813" s="106"/>
      <c r="S813" s="105"/>
      <c r="T813" s="106"/>
      <c r="U813" s="105"/>
      <c r="V813" s="106"/>
      <c r="W813" s="105"/>
      <c r="X813" s="106"/>
      <c r="Y813" s="105"/>
      <c r="Z813" s="106"/>
      <c r="AA813" s="107"/>
      <c r="AB813" s="107"/>
      <c r="AC813" s="107"/>
      <c r="AD813" s="107"/>
      <c r="AE813" s="107"/>
      <c r="AF813" s="107"/>
      <c r="AG813" s="107"/>
      <c r="AH813" s="107"/>
    </row>
    <row r="814" spans="2:39" s="81" customFormat="1" ht="13.5" customHeight="1" x14ac:dyDescent="0.25">
      <c r="B814" s="37"/>
      <c r="C814" s="145" t="s">
        <v>52</v>
      </c>
      <c r="D814" s="146"/>
      <c r="E814" s="32">
        <v>144.2962962962963</v>
      </c>
      <c r="F814" s="33">
        <f t="shared" ref="F814" si="3508">E814/E824</f>
        <v>6.5178840298457559E-3</v>
      </c>
      <c r="G814" s="32">
        <v>123.58333333333331</v>
      </c>
      <c r="H814" s="33">
        <f t="shared" ref="H814" si="3509">G814/G824</f>
        <v>6.0994022685351814E-3</v>
      </c>
      <c r="I814" s="32">
        <v>491.92857142857139</v>
      </c>
      <c r="J814" s="33">
        <f t="shared" ref="J814" si="3510">I814/I824</f>
        <v>1.0184193870851347E-2</v>
      </c>
      <c r="K814" s="32">
        <v>0</v>
      </c>
      <c r="L814" s="33">
        <f t="shared" ref="L814" si="3511">K814/K824</f>
        <v>0</v>
      </c>
      <c r="M814" s="125" t="s">
        <v>108</v>
      </c>
      <c r="N814" s="126" t="s">
        <v>108</v>
      </c>
      <c r="O814" s="125" t="s">
        <v>108</v>
      </c>
      <c r="P814" s="126" t="s">
        <v>108</v>
      </c>
      <c r="Q814" s="105"/>
      <c r="R814" s="106"/>
      <c r="S814" s="105"/>
      <c r="T814" s="106"/>
      <c r="U814" s="105"/>
      <c r="V814" s="106"/>
      <c r="W814" s="105"/>
      <c r="X814" s="106"/>
      <c r="Y814" s="105"/>
      <c r="Z814" s="106"/>
      <c r="AA814" s="107"/>
      <c r="AB814" s="107"/>
      <c r="AC814" s="107"/>
      <c r="AD814" s="107"/>
      <c r="AE814" s="107"/>
      <c r="AF814" s="107"/>
      <c r="AG814" s="107"/>
      <c r="AH814" s="107"/>
    </row>
    <row r="815" spans="2:39" s="81" customFormat="1" ht="13.5" customHeight="1" x14ac:dyDescent="0.25">
      <c r="B815" s="31" t="s">
        <v>53</v>
      </c>
      <c r="C815" s="145" t="s">
        <v>54</v>
      </c>
      <c r="D815" s="146"/>
      <c r="E815" s="32">
        <v>13169.835390946504</v>
      </c>
      <c r="F815" s="33">
        <f t="shared" ref="F815" si="3512">E815/E824</f>
        <v>0.5948833197637029</v>
      </c>
      <c r="G815" s="32">
        <v>12178.749999999993</v>
      </c>
      <c r="H815" s="33">
        <f t="shared" ref="H815" si="3513">G815/G824</f>
        <v>0.60107696866828975</v>
      </c>
      <c r="I815" s="32">
        <v>28907.214285714286</v>
      </c>
      <c r="J815" s="33">
        <f t="shared" ref="J815" si="3514">I815/I824</f>
        <v>0.5984541082804431</v>
      </c>
      <c r="K815" s="32">
        <v>18814</v>
      </c>
      <c r="L815" s="33">
        <f t="shared" ref="L815" si="3515">K815/K824</f>
        <v>0.22455629423630091</v>
      </c>
      <c r="M815" s="125" t="s">
        <v>108</v>
      </c>
      <c r="N815" s="126" t="s">
        <v>108</v>
      </c>
      <c r="O815" s="125" t="s">
        <v>108</v>
      </c>
      <c r="P815" s="126" t="s">
        <v>108</v>
      </c>
      <c r="Q815" s="105"/>
      <c r="R815" s="106"/>
      <c r="S815" s="105"/>
      <c r="T815" s="106"/>
      <c r="U815" s="105"/>
      <c r="V815" s="106"/>
      <c r="W815" s="105"/>
      <c r="X815" s="106"/>
      <c r="Y815" s="105"/>
      <c r="Z815" s="106"/>
      <c r="AA815" s="107"/>
      <c r="AB815" s="107"/>
      <c r="AC815" s="107"/>
      <c r="AD815" s="107"/>
      <c r="AE815" s="107"/>
      <c r="AF815" s="107"/>
      <c r="AG815" s="107"/>
      <c r="AH815" s="107"/>
    </row>
    <row r="816" spans="2:39" s="81" customFormat="1" ht="13.5" customHeight="1" x14ac:dyDescent="0.25">
      <c r="B816" s="36"/>
      <c r="C816" s="145" t="s">
        <v>17</v>
      </c>
      <c r="D816" s="146"/>
      <c r="E816" s="32">
        <v>553.91769547325066</v>
      </c>
      <c r="F816" s="33">
        <f t="shared" ref="F816" si="3516">E816/E824</f>
        <v>2.5020540331545112E-2</v>
      </c>
      <c r="G816" s="32">
        <v>472.17543859649106</v>
      </c>
      <c r="H816" s="33">
        <f t="shared" ref="H816" si="3517">G816/G824</f>
        <v>2.3304015708607139E-2</v>
      </c>
      <c r="I816" s="32">
        <v>1506.6428571428571</v>
      </c>
      <c r="J816" s="33">
        <f t="shared" ref="J816" si="3518">I816/I824</f>
        <v>3.1191404286026934E-2</v>
      </c>
      <c r="K816" s="32">
        <v>5853</v>
      </c>
      <c r="L816" s="33">
        <f t="shared" ref="L816" si="3519">K816/K824</f>
        <v>6.9859040616831583E-2</v>
      </c>
      <c r="M816" s="125" t="s">
        <v>108</v>
      </c>
      <c r="N816" s="126" t="s">
        <v>108</v>
      </c>
      <c r="O816" s="125" t="s">
        <v>108</v>
      </c>
      <c r="P816" s="126" t="s">
        <v>108</v>
      </c>
      <c r="Q816" s="105"/>
      <c r="R816" s="106"/>
      <c r="S816" s="105"/>
      <c r="T816" s="106"/>
      <c r="U816" s="105"/>
      <c r="V816" s="106"/>
      <c r="W816" s="105"/>
      <c r="X816" s="106"/>
      <c r="Y816" s="105"/>
      <c r="Z816" s="106"/>
      <c r="AA816" s="107"/>
      <c r="AB816" s="107"/>
      <c r="AC816" s="107"/>
      <c r="AD816" s="107"/>
      <c r="AE816" s="107"/>
      <c r="AF816" s="107"/>
      <c r="AG816" s="107"/>
      <c r="AH816" s="107"/>
    </row>
    <row r="817" spans="2:37" s="81" customFormat="1" ht="13.5" customHeight="1" x14ac:dyDescent="0.25">
      <c r="B817" s="36"/>
      <c r="C817" s="145" t="s">
        <v>55</v>
      </c>
      <c r="D817" s="146"/>
      <c r="E817" s="38">
        <v>-198.48559670781893</v>
      </c>
      <c r="F817" s="33">
        <f t="shared" ref="F817" si="3520">E817/E824</f>
        <v>-8.965622362751554E-3</v>
      </c>
      <c r="G817" s="38">
        <v>-167.5219298245614</v>
      </c>
      <c r="H817" s="33">
        <f t="shared" ref="H817" si="3521">G817/G824</f>
        <v>-8.2679728021684811E-3</v>
      </c>
      <c r="I817" s="38">
        <v>-716.92857142857144</v>
      </c>
      <c r="J817" s="33">
        <f t="shared" ref="J817" si="3522">I817/I824</f>
        <v>-1.4842275864924493E-2</v>
      </c>
      <c r="K817" s="38">
        <v>0</v>
      </c>
      <c r="L817" s="33">
        <f t="shared" ref="L817" si="3523">K817/K824</f>
        <v>0</v>
      </c>
      <c r="M817" s="127" t="s">
        <v>108</v>
      </c>
      <c r="N817" s="126" t="s">
        <v>108</v>
      </c>
      <c r="O817" s="127" t="s">
        <v>108</v>
      </c>
      <c r="P817" s="126" t="s">
        <v>108</v>
      </c>
      <c r="Q817" s="105"/>
      <c r="R817" s="106"/>
      <c r="S817" s="105"/>
      <c r="T817" s="106"/>
      <c r="U817" s="105"/>
      <c r="V817" s="106"/>
      <c r="W817" s="105"/>
      <c r="X817" s="106"/>
      <c r="Y817" s="105"/>
      <c r="Z817" s="106"/>
      <c r="AA817" s="107"/>
      <c r="AB817" s="107"/>
      <c r="AC817" s="107"/>
      <c r="AD817" s="107"/>
      <c r="AE817" s="107"/>
      <c r="AF817" s="107"/>
      <c r="AG817" s="107"/>
      <c r="AH817" s="107"/>
    </row>
    <row r="818" spans="2:37" s="81" customFormat="1" ht="13.5" customHeight="1" x14ac:dyDescent="0.25">
      <c r="B818" s="36"/>
      <c r="C818" s="145" t="s">
        <v>56</v>
      </c>
      <c r="D818" s="146"/>
      <c r="E818" s="39">
        <v>431.31275720164592</v>
      </c>
      <c r="F818" s="33">
        <f t="shared" ref="F818" si="3524">E818/E824</f>
        <v>1.9482457999204412E-2</v>
      </c>
      <c r="G818" s="39">
        <v>402.8377192982457</v>
      </c>
      <c r="H818" s="33">
        <f t="shared" ref="H818" si="3525">G818/G824</f>
        <v>1.9881882391956242E-2</v>
      </c>
      <c r="I818" s="39">
        <v>880.14285714285734</v>
      </c>
      <c r="J818" s="33">
        <f t="shared" ref="J818" si="3526">I818/I824</f>
        <v>1.8221233755863271E-2</v>
      </c>
      <c r="K818" s="39">
        <v>640</v>
      </c>
      <c r="L818" s="33">
        <f t="shared" ref="L818" si="3527">K818/K824</f>
        <v>7.6387811369848296E-3</v>
      </c>
      <c r="M818" s="128" t="s">
        <v>108</v>
      </c>
      <c r="N818" s="126" t="s">
        <v>108</v>
      </c>
      <c r="O818" s="128" t="s">
        <v>108</v>
      </c>
      <c r="P818" s="126" t="s">
        <v>108</v>
      </c>
      <c r="Q818" s="105"/>
      <c r="R818" s="106"/>
      <c r="S818" s="105"/>
      <c r="T818" s="106"/>
      <c r="U818" s="105"/>
      <c r="V818" s="106"/>
      <c r="W818" s="105"/>
      <c r="X818" s="106"/>
      <c r="Y818" s="105"/>
      <c r="Z818" s="106"/>
      <c r="AA818" s="107"/>
      <c r="AB818" s="107"/>
      <c r="AC818" s="107"/>
      <c r="AD818" s="107"/>
      <c r="AE818" s="107"/>
      <c r="AF818" s="107"/>
      <c r="AG818" s="107"/>
      <c r="AH818" s="107"/>
    </row>
    <row r="819" spans="2:37" s="81" customFormat="1" ht="13.5" customHeight="1" x14ac:dyDescent="0.25">
      <c r="B819" s="37"/>
      <c r="C819" s="145" t="s">
        <v>57</v>
      </c>
      <c r="D819" s="146"/>
      <c r="E819" s="39">
        <v>6844.5720164609038</v>
      </c>
      <c r="F819" s="33">
        <f t="shared" ref="F819" si="3528">E819/E824</f>
        <v>0.30917028213678938</v>
      </c>
      <c r="G819" s="39">
        <v>6477.4912280701701</v>
      </c>
      <c r="H819" s="33">
        <f t="shared" ref="H819" si="3529">G819/G824</f>
        <v>0.31969379385765023</v>
      </c>
      <c r="I819" s="39">
        <v>12413.071428571428</v>
      </c>
      <c r="J819" s="33">
        <f t="shared" ref="J819" si="3530">I819/I824</f>
        <v>0.25698268672254387</v>
      </c>
      <c r="K819" s="39">
        <v>12580</v>
      </c>
      <c r="L819" s="33">
        <f t="shared" ref="L819" si="3531">K819/K824</f>
        <v>0.15014979172385806</v>
      </c>
      <c r="M819" s="128" t="s">
        <v>108</v>
      </c>
      <c r="N819" s="126" t="s">
        <v>108</v>
      </c>
      <c r="O819" s="128" t="s">
        <v>108</v>
      </c>
      <c r="P819" s="126" t="s">
        <v>108</v>
      </c>
      <c r="Q819" s="105"/>
      <c r="R819" s="106"/>
      <c r="S819" s="105"/>
      <c r="T819" s="106"/>
      <c r="U819" s="105"/>
      <c r="V819" s="106"/>
      <c r="W819" s="105"/>
      <c r="X819" s="106"/>
      <c r="Y819" s="105"/>
      <c r="Z819" s="106"/>
      <c r="AA819" s="107"/>
      <c r="AB819" s="107"/>
      <c r="AC819" s="107"/>
      <c r="AD819" s="107"/>
      <c r="AE819" s="107"/>
      <c r="AF819" s="107"/>
      <c r="AG819" s="107"/>
      <c r="AH819" s="107"/>
    </row>
    <row r="820" spans="2:37" s="81" customFormat="1" ht="13.5" customHeight="1" x14ac:dyDescent="0.25">
      <c r="B820" s="31" t="s">
        <v>58</v>
      </c>
      <c r="C820" s="145" t="s">
        <v>59</v>
      </c>
      <c r="D820" s="146"/>
      <c r="E820" s="39">
        <v>2.2427983539094649</v>
      </c>
      <c r="F820" s="33">
        <f t="shared" ref="F820" si="3532">E820/E824</f>
        <v>1.013075175754602E-4</v>
      </c>
      <c r="G820" s="39">
        <v>1.0745614035087716</v>
      </c>
      <c r="H820" s="33">
        <f t="shared" ref="H820" si="3533">G820/G824</f>
        <v>5.3034515945314237E-5</v>
      </c>
      <c r="I820" s="39">
        <v>21.428571428571431</v>
      </c>
      <c r="J820" s="33">
        <f t="shared" ref="J820" si="3534">I820/I824</f>
        <v>4.4362685657839477E-4</v>
      </c>
      <c r="K820" s="39">
        <v>0</v>
      </c>
      <c r="L820" s="33">
        <f t="shared" ref="L820" si="3535">K820/K824</f>
        <v>0</v>
      </c>
      <c r="M820" s="128" t="s">
        <v>108</v>
      </c>
      <c r="N820" s="126" t="s">
        <v>108</v>
      </c>
      <c r="O820" s="128" t="s">
        <v>108</v>
      </c>
      <c r="P820" s="126" t="s">
        <v>108</v>
      </c>
      <c r="Q820" s="105"/>
      <c r="R820" s="106"/>
      <c r="S820" s="105"/>
      <c r="T820" s="106"/>
      <c r="U820" s="105"/>
      <c r="V820" s="106"/>
      <c r="W820" s="105"/>
      <c r="X820" s="106"/>
      <c r="Y820" s="105"/>
      <c r="Z820" s="106"/>
      <c r="AA820" s="107"/>
      <c r="AB820" s="107"/>
      <c r="AC820" s="107"/>
      <c r="AD820" s="107"/>
      <c r="AE820" s="107"/>
      <c r="AF820" s="107"/>
      <c r="AG820" s="107"/>
      <c r="AH820" s="107"/>
    </row>
    <row r="821" spans="2:37" s="81" customFormat="1" ht="13.5" customHeight="1" x14ac:dyDescent="0.25">
      <c r="B821" s="41" t="s">
        <v>60</v>
      </c>
      <c r="C821" s="145" t="s">
        <v>24</v>
      </c>
      <c r="D821" s="146"/>
      <c r="E821" s="39">
        <v>38.197530864197567</v>
      </c>
      <c r="F821" s="33">
        <f t="shared" ref="F821" si="3536">E821/E824</f>
        <v>1.7253878497897662E-3</v>
      </c>
      <c r="G821" s="39">
        <v>36.956140350877192</v>
      </c>
      <c r="H821" s="33">
        <f t="shared" ref="H821" si="3537">G821/G824</f>
        <v>1.8239544136947668E-3</v>
      </c>
      <c r="I821" s="39">
        <v>50.428571428571431</v>
      </c>
      <c r="J821" s="33">
        <f t="shared" ref="J821" si="3538">I821/I824</f>
        <v>1.0440018691478224E-3</v>
      </c>
      <c r="K821" s="39">
        <v>150</v>
      </c>
      <c r="L821" s="33">
        <f t="shared" ref="L821" si="3539">K821/K824</f>
        <v>1.7903393289808195E-3</v>
      </c>
      <c r="M821" s="128" t="s">
        <v>108</v>
      </c>
      <c r="N821" s="126" t="s">
        <v>108</v>
      </c>
      <c r="O821" s="128" t="s">
        <v>108</v>
      </c>
      <c r="P821" s="126" t="s">
        <v>108</v>
      </c>
      <c r="Q821" s="105"/>
      <c r="R821" s="106"/>
      <c r="S821" s="105"/>
      <c r="T821" s="106"/>
      <c r="U821" s="105"/>
      <c r="V821" s="106"/>
      <c r="W821" s="105"/>
      <c r="X821" s="106"/>
      <c r="Y821" s="105"/>
      <c r="Z821" s="106"/>
      <c r="AA821" s="107"/>
      <c r="AB821" s="107"/>
      <c r="AC821" s="107"/>
      <c r="AD821" s="107"/>
      <c r="AE821" s="107"/>
      <c r="AF821" s="107"/>
      <c r="AG821" s="107"/>
      <c r="AH821" s="107"/>
    </row>
    <row r="822" spans="2:37" s="81" customFormat="1" ht="13.5" customHeight="1" x14ac:dyDescent="0.25">
      <c r="B822" s="31" t="s">
        <v>61</v>
      </c>
      <c r="C822" s="145" t="s">
        <v>62</v>
      </c>
      <c r="D822" s="146"/>
      <c r="E822" s="39">
        <v>246.56790123456798</v>
      </c>
      <c r="F822" s="33">
        <f t="shared" ref="F822" si="3540">E822/E824</f>
        <v>1.1137506831286744E-2</v>
      </c>
      <c r="G822" s="39">
        <v>18.776315789473681</v>
      </c>
      <c r="H822" s="33">
        <f t="shared" ref="H822" si="3541">G822/G824</f>
        <v>9.2669699086485834E-4</v>
      </c>
      <c r="I822" s="39">
        <v>3973.9285714285716</v>
      </c>
      <c r="J822" s="33">
        <f t="shared" ref="J822" si="3542">I822/I824</f>
        <v>8.227060055246331E-2</v>
      </c>
      <c r="K822" s="39">
        <v>0</v>
      </c>
      <c r="L822" s="33">
        <f t="shared" ref="L822" si="3543">K822/K824</f>
        <v>0</v>
      </c>
      <c r="M822" s="128" t="s">
        <v>108</v>
      </c>
      <c r="N822" s="126" t="s">
        <v>108</v>
      </c>
      <c r="O822" s="128" t="s">
        <v>108</v>
      </c>
      <c r="P822" s="126" t="s">
        <v>108</v>
      </c>
      <c r="Q822" s="105"/>
      <c r="R822" s="106"/>
      <c r="S822" s="105"/>
      <c r="T822" s="106"/>
      <c r="U822" s="105"/>
      <c r="V822" s="106"/>
      <c r="W822" s="105"/>
      <c r="X822" s="106"/>
      <c r="Y822" s="105"/>
      <c r="Z822" s="106"/>
      <c r="AA822" s="107"/>
      <c r="AB822" s="107"/>
      <c r="AC822" s="107"/>
      <c r="AD822" s="107"/>
      <c r="AE822" s="107"/>
      <c r="AF822" s="107"/>
      <c r="AG822" s="107"/>
      <c r="AH822" s="107"/>
    </row>
    <row r="823" spans="2:37" s="81" customFormat="1" ht="13.5" customHeight="1" x14ac:dyDescent="0.25">
      <c r="B823" s="41" t="s">
        <v>63</v>
      </c>
      <c r="C823" s="145" t="s">
        <v>64</v>
      </c>
      <c r="D823" s="146"/>
      <c r="E823" s="39">
        <v>582.23045267489692</v>
      </c>
      <c r="F823" s="33">
        <f t="shared" ref="F823" si="3544">E823/E824</f>
        <v>2.6299431562589463E-2</v>
      </c>
      <c r="G823" s="39">
        <v>70.008771929824533</v>
      </c>
      <c r="H823" s="33">
        <f t="shared" ref="H823" si="3545">G823/G824</f>
        <v>3.4552528306902278E-3</v>
      </c>
      <c r="I823" s="39">
        <v>8965.7142857142862</v>
      </c>
      <c r="J823" s="33">
        <f t="shared" ref="J823" si="3546">I823/I824</f>
        <v>0.18561347679240037</v>
      </c>
      <c r="K823" s="39">
        <v>0</v>
      </c>
      <c r="L823" s="33">
        <f t="shared" ref="L823" si="3547">K823/K824</f>
        <v>0</v>
      </c>
      <c r="M823" s="128" t="s">
        <v>108</v>
      </c>
      <c r="N823" s="126" t="s">
        <v>108</v>
      </c>
      <c r="O823" s="128" t="s">
        <v>108</v>
      </c>
      <c r="P823" s="126" t="s">
        <v>108</v>
      </c>
      <c r="Q823" s="105"/>
      <c r="R823" s="106"/>
      <c r="S823" s="105"/>
      <c r="T823" s="106"/>
      <c r="U823" s="105"/>
      <c r="V823" s="106"/>
      <c r="W823" s="105"/>
      <c r="X823" s="106"/>
      <c r="Y823" s="105"/>
      <c r="Z823" s="106"/>
      <c r="AA823" s="107"/>
      <c r="AB823" s="107"/>
      <c r="AC823" s="107"/>
      <c r="AD823" s="107"/>
      <c r="AE823" s="107"/>
      <c r="AF823" s="107"/>
      <c r="AG823" s="107"/>
      <c r="AH823" s="107"/>
    </row>
    <row r="824" spans="2:37" s="81" customFormat="1" ht="13.5" customHeight="1" x14ac:dyDescent="0.25">
      <c r="B824" s="147" t="s">
        <v>65</v>
      </c>
      <c r="C824" s="148"/>
      <c r="D824" s="149"/>
      <c r="E824" s="42">
        <f t="shared" ref="E824" si="3548">SUM(E811:E814,E820,E822)</f>
        <v>22138.518518518507</v>
      </c>
      <c r="F824" s="33">
        <f t="shared" ref="F824" si="3549">E824/E824</f>
        <v>1</v>
      </c>
      <c r="G824" s="42">
        <f t="shared" ref="G824" si="3550">SUM(G811:G814,G820,G822)</f>
        <v>20261.548245614042</v>
      </c>
      <c r="H824" s="33">
        <f t="shared" ref="H824" si="3551">G824/G824</f>
        <v>1</v>
      </c>
      <c r="I824" s="42">
        <f t="shared" ref="I824" si="3552">SUM(I811:I814,I820,I822)</f>
        <v>48303.142857142862</v>
      </c>
      <c r="J824" s="33">
        <f t="shared" ref="J824" si="3553">I824/I824</f>
        <v>1</v>
      </c>
      <c r="K824" s="42">
        <f t="shared" ref="K824" si="3554">SUM(K811:K814,K820,K822)</f>
        <v>83783</v>
      </c>
      <c r="L824" s="33">
        <f t="shared" ref="L824" si="3555">K824/K824</f>
        <v>1</v>
      </c>
      <c r="M824" s="129" t="s">
        <v>108</v>
      </c>
      <c r="N824" s="126" t="s">
        <v>108</v>
      </c>
      <c r="O824" s="129" t="s">
        <v>108</v>
      </c>
      <c r="P824" s="126" t="s">
        <v>108</v>
      </c>
      <c r="Q824" s="105"/>
      <c r="R824" s="106"/>
      <c r="S824" s="105"/>
      <c r="T824" s="106"/>
      <c r="U824" s="105"/>
      <c r="V824" s="106"/>
      <c r="W824" s="105"/>
      <c r="X824" s="106"/>
      <c r="Y824" s="105"/>
      <c r="Z824" s="106"/>
      <c r="AA824" s="107"/>
      <c r="AB824" s="107"/>
      <c r="AC824" s="107"/>
      <c r="AD824" s="107"/>
      <c r="AE824" s="107"/>
      <c r="AF824" s="107"/>
      <c r="AG824" s="107"/>
      <c r="AH824" s="107"/>
    </row>
    <row r="825" spans="2:37" s="81" customFormat="1" ht="13.5" customHeight="1" x14ac:dyDescent="0.25">
      <c r="B825" s="147" t="s">
        <v>66</v>
      </c>
      <c r="C825" s="148"/>
      <c r="D825" s="149"/>
      <c r="E825" s="42">
        <f t="shared" ref="E825" si="3556">SUM(E815:E819,E821,E823)</f>
        <v>21421.580246913578</v>
      </c>
      <c r="F825" s="33">
        <f t="shared" ref="F825" si="3557">E825/E824</f>
        <v>0.96761579728086944</v>
      </c>
      <c r="G825" s="42">
        <f t="shared" ref="G825" si="3558">SUM(G815:G819,G821,G823)</f>
        <v>19470.697368421039</v>
      </c>
      <c r="H825" s="33">
        <f t="shared" ref="H825" si="3559">G825/G824</f>
        <v>0.96096789506871982</v>
      </c>
      <c r="I825" s="42">
        <f t="shared" ref="I825" si="3560">SUM(I815:I819,I821,I823)</f>
        <v>52006.28571428571</v>
      </c>
      <c r="J825" s="33">
        <f t="shared" ref="J825" si="3561">I825/I824</f>
        <v>1.0766646358415008</v>
      </c>
      <c r="K825" s="42">
        <f t="shared" ref="K825" si="3562">SUM(K815:K819,K821,K823)</f>
        <v>38037</v>
      </c>
      <c r="L825" s="33">
        <f t="shared" ref="L825" si="3563">K825/K824</f>
        <v>0.45399424704295621</v>
      </c>
      <c r="M825" s="129" t="s">
        <v>108</v>
      </c>
      <c r="N825" s="126" t="s">
        <v>108</v>
      </c>
      <c r="O825" s="129" t="s">
        <v>108</v>
      </c>
      <c r="P825" s="126" t="s">
        <v>108</v>
      </c>
      <c r="Q825" s="105"/>
      <c r="R825" s="106"/>
      <c r="S825" s="105"/>
      <c r="T825" s="106"/>
      <c r="U825" s="105"/>
      <c r="V825" s="106"/>
      <c r="W825" s="105"/>
      <c r="X825" s="106"/>
      <c r="Y825" s="105"/>
      <c r="Z825" s="106"/>
      <c r="AA825" s="107"/>
      <c r="AB825" s="107"/>
      <c r="AC825" s="107"/>
      <c r="AD825" s="107"/>
      <c r="AE825" s="107"/>
      <c r="AF825" s="107"/>
      <c r="AG825" s="107"/>
      <c r="AH825" s="107"/>
    </row>
    <row r="826" spans="2:37" s="81" customFormat="1" ht="13.5" customHeight="1" x14ac:dyDescent="0.25">
      <c r="B826" s="147" t="s">
        <v>67</v>
      </c>
      <c r="C826" s="148"/>
      <c r="D826" s="149"/>
      <c r="E826" s="42">
        <f t="shared" ref="E826" si="3564">E824-E825</f>
        <v>716.93827160492947</v>
      </c>
      <c r="F826" s="33">
        <f t="shared" ref="F826" si="3565">E826/E824</f>
        <v>3.2384202719130568E-2</v>
      </c>
      <c r="G826" s="42">
        <f t="shared" ref="G826" si="3566">G824-G825</f>
        <v>790.85087719300282</v>
      </c>
      <c r="H826" s="33">
        <f t="shared" ref="H826" si="3567">G826/G824</f>
        <v>3.9032104931280162E-2</v>
      </c>
      <c r="I826" s="42">
        <f t="shared" ref="I826" si="3568">I824-I825</f>
        <v>-3703.1428571428478</v>
      </c>
      <c r="J826" s="33">
        <f t="shared" ref="J826" si="3569">I826/I824</f>
        <v>-7.6664635841500794E-2</v>
      </c>
      <c r="K826" s="42">
        <f t="shared" ref="K826" si="3570">K824-K825</f>
        <v>45746</v>
      </c>
      <c r="L826" s="33">
        <f t="shared" ref="L826" si="3571">K826/K824</f>
        <v>0.54600575295704379</v>
      </c>
      <c r="M826" s="129" t="s">
        <v>108</v>
      </c>
      <c r="N826" s="126" t="s">
        <v>108</v>
      </c>
      <c r="O826" s="129" t="s">
        <v>108</v>
      </c>
      <c r="P826" s="126" t="s">
        <v>108</v>
      </c>
      <c r="Q826" s="105"/>
      <c r="R826" s="106"/>
      <c r="S826" s="105"/>
      <c r="T826" s="106"/>
      <c r="U826" s="105"/>
      <c r="V826" s="106"/>
      <c r="W826" s="105"/>
      <c r="X826" s="106"/>
      <c r="Y826" s="105"/>
      <c r="Z826" s="106"/>
      <c r="AA826" s="107"/>
      <c r="AB826" s="107"/>
      <c r="AC826" s="107"/>
      <c r="AD826" s="107"/>
      <c r="AE826" s="107"/>
      <c r="AF826" s="107"/>
      <c r="AG826" s="107"/>
      <c r="AH826" s="107"/>
    </row>
    <row r="827" spans="2:37" s="81" customFormat="1" ht="13.5" customHeight="1" x14ac:dyDescent="0.25">
      <c r="B827" s="147" t="s">
        <v>68</v>
      </c>
      <c r="C827" s="148"/>
      <c r="D827" s="149"/>
      <c r="E827" s="42">
        <v>243</v>
      </c>
      <c r="F827" s="43"/>
      <c r="G827" s="42">
        <v>228</v>
      </c>
      <c r="H827" s="43"/>
      <c r="I827" s="42">
        <v>14</v>
      </c>
      <c r="J827" s="43"/>
      <c r="K827" s="42">
        <v>1</v>
      </c>
      <c r="L827" s="43"/>
      <c r="M827" s="42">
        <v>0</v>
      </c>
      <c r="N827" s="43"/>
      <c r="O827" s="42">
        <v>0</v>
      </c>
      <c r="P827" s="43"/>
      <c r="Q827" s="105"/>
      <c r="R827" s="106"/>
      <c r="S827" s="105"/>
      <c r="T827" s="106"/>
      <c r="U827" s="105"/>
      <c r="V827" s="106"/>
      <c r="W827" s="105"/>
      <c r="X827" s="106"/>
      <c r="Y827" s="105"/>
      <c r="Z827" s="106"/>
      <c r="AA827" s="107"/>
      <c r="AB827" s="107"/>
      <c r="AC827" s="107"/>
      <c r="AD827" s="107"/>
      <c r="AE827" s="107"/>
      <c r="AF827" s="107"/>
      <c r="AG827" s="107"/>
      <c r="AH827" s="107"/>
    </row>
    <row r="828" spans="2:37" s="81" customFormat="1" ht="13.5" customHeight="1" x14ac:dyDescent="0.25">
      <c r="B828" s="45"/>
      <c r="C828" s="46"/>
      <c r="D828" s="47"/>
      <c r="E828" s="48"/>
      <c r="F828" s="49"/>
      <c r="G828" s="48"/>
      <c r="H828" s="49"/>
      <c r="I828" s="48"/>
      <c r="J828" s="49"/>
      <c r="K828" s="48"/>
      <c r="L828" s="49"/>
      <c r="M828" s="48"/>
      <c r="N828" s="49"/>
      <c r="O828" s="48"/>
      <c r="P828" s="49"/>
      <c r="Q828" s="105"/>
      <c r="R828" s="106"/>
      <c r="S828" s="105"/>
      <c r="T828" s="106"/>
      <c r="U828" s="105"/>
      <c r="V828" s="106"/>
      <c r="W828" s="105"/>
      <c r="X828" s="106"/>
      <c r="Y828" s="105"/>
      <c r="Z828" s="106"/>
      <c r="AA828" s="107"/>
      <c r="AB828" s="107"/>
      <c r="AC828" s="107"/>
      <c r="AD828" s="107"/>
      <c r="AE828" s="107"/>
      <c r="AF828" s="107"/>
      <c r="AG828" s="107"/>
      <c r="AH828" s="107"/>
    </row>
    <row r="829" spans="2:37" s="122" customFormat="1" ht="13.5" customHeight="1" x14ac:dyDescent="0.25">
      <c r="B829" s="54" t="s">
        <v>89</v>
      </c>
      <c r="C829" s="119"/>
      <c r="D829" s="120"/>
      <c r="E829" s="53">
        <v>13.983539094650208</v>
      </c>
      <c r="F829" s="43"/>
      <c r="G829" s="53">
        <v>12.828947368421046</v>
      </c>
      <c r="H829" s="43"/>
      <c r="I829" s="53">
        <v>30.785714285714285</v>
      </c>
      <c r="J829" s="43"/>
      <c r="K829" s="53">
        <v>42</v>
      </c>
      <c r="L829" s="43"/>
      <c r="M829" s="53" t="s">
        <v>108</v>
      </c>
      <c r="N829" s="43"/>
      <c r="O829" s="53" t="s">
        <v>108</v>
      </c>
      <c r="P829" s="43"/>
      <c r="Q829" s="108"/>
      <c r="R829" s="109"/>
      <c r="S829" s="108"/>
      <c r="T829" s="109"/>
      <c r="U829" s="108"/>
      <c r="V829" s="109"/>
      <c r="W829" s="108"/>
      <c r="X829" s="109"/>
      <c r="Y829" s="108"/>
      <c r="Z829" s="109"/>
      <c r="AA829" s="110"/>
      <c r="AB829" s="110"/>
      <c r="AC829" s="110"/>
      <c r="AD829" s="110"/>
      <c r="AE829" s="110"/>
      <c r="AF829" s="110"/>
      <c r="AG829" s="110"/>
      <c r="AH829" s="110"/>
      <c r="AI829" s="111"/>
      <c r="AJ829" s="111"/>
      <c r="AK829" s="111"/>
    </row>
    <row r="830" spans="2:37" ht="13.5" customHeight="1" x14ac:dyDescent="0.25">
      <c r="B830" s="54" t="s">
        <v>90</v>
      </c>
      <c r="C830" s="55"/>
      <c r="D830" s="56"/>
      <c r="E830" s="53">
        <f>E824/E829</f>
        <v>1583.1842260153021</v>
      </c>
      <c r="F830" s="43"/>
      <c r="G830" s="53">
        <f>G824/G829</f>
        <v>1579.3617094017106</v>
      </c>
      <c r="H830" s="43"/>
      <c r="I830" s="53">
        <f>I824/I829</f>
        <v>1569.0116009280744</v>
      </c>
      <c r="J830" s="43"/>
      <c r="K830" s="53">
        <f>K824/K829</f>
        <v>1994.8333333333333</v>
      </c>
      <c r="L830" s="43"/>
      <c r="M830" s="53" t="s">
        <v>108</v>
      </c>
      <c r="N830" s="43"/>
      <c r="O830" s="53" t="s">
        <v>108</v>
      </c>
      <c r="P830" s="43"/>
    </row>
    <row r="831" spans="2:37" ht="13.5" customHeight="1" x14ac:dyDescent="0.25">
      <c r="B831" s="54" t="s">
        <v>91</v>
      </c>
      <c r="C831" s="55"/>
      <c r="D831" s="56"/>
      <c r="E831" s="53">
        <f>E825/E829</f>
        <v>1531.9140670982927</v>
      </c>
      <c r="F831" s="43"/>
      <c r="G831" s="53">
        <f>G825/G829</f>
        <v>1517.7158974358972</v>
      </c>
      <c r="H831" s="43"/>
      <c r="I831" s="53">
        <f>I825/I829</f>
        <v>1689.2993039443154</v>
      </c>
      <c r="J831" s="43"/>
      <c r="K831" s="53">
        <f>K825/K829</f>
        <v>905.64285714285711</v>
      </c>
      <c r="L831" s="43"/>
      <c r="M831" s="53" t="s">
        <v>108</v>
      </c>
      <c r="N831" s="43"/>
      <c r="O831" s="53" t="s">
        <v>108</v>
      </c>
      <c r="P831" s="43"/>
    </row>
    <row r="832" spans="2:37" ht="13.5" customHeight="1" x14ac:dyDescent="0.25">
      <c r="B832" s="54" t="s">
        <v>36</v>
      </c>
      <c r="C832" s="55"/>
      <c r="D832" s="56"/>
      <c r="E832" s="53">
        <v>4.631921182266006</v>
      </c>
      <c r="F832" s="43"/>
      <c r="G832" s="53">
        <v>4.4592105263157897</v>
      </c>
      <c r="H832" s="43"/>
      <c r="I832" s="53">
        <v>7.1416666666666666</v>
      </c>
      <c r="J832" s="43"/>
      <c r="K832" s="53">
        <v>7.33</v>
      </c>
      <c r="L832" s="43"/>
      <c r="M832" s="53" t="s">
        <v>108</v>
      </c>
      <c r="N832" s="43"/>
      <c r="O832" s="53" t="s">
        <v>108</v>
      </c>
      <c r="P832" s="43"/>
    </row>
    <row r="833" spans="2:26" ht="13.5" customHeight="1" x14ac:dyDescent="0.25">
      <c r="B833" s="54" t="s">
        <v>37</v>
      </c>
      <c r="C833" s="55"/>
      <c r="D833" s="56"/>
      <c r="E833" s="53">
        <f>E815/E832</f>
        <v>2843.2770923152066</v>
      </c>
      <c r="F833" s="43"/>
      <c r="G833" s="53">
        <f>G815/G832</f>
        <v>2731.1448804957195</v>
      </c>
      <c r="H833" s="43"/>
      <c r="I833" s="53">
        <f>I815/I832</f>
        <v>4047.6846141023507</v>
      </c>
      <c r="J833" s="43"/>
      <c r="K833" s="53">
        <f>K815/K832</f>
        <v>2566.7121418826741</v>
      </c>
      <c r="L833" s="43"/>
      <c r="M833" s="53" t="s">
        <v>108</v>
      </c>
      <c r="N833" s="43"/>
      <c r="O833" s="53" t="s">
        <v>108</v>
      </c>
      <c r="P833" s="43"/>
    </row>
    <row r="834" spans="2:26" s="81" customFormat="1" ht="13.5" customHeight="1" x14ac:dyDescent="0.25">
      <c r="B834" s="100" t="s">
        <v>38</v>
      </c>
      <c r="C834" s="101"/>
      <c r="D834" s="47"/>
      <c r="E834" s="102"/>
      <c r="F834" s="103"/>
      <c r="G834" s="102"/>
      <c r="H834" s="103"/>
      <c r="I834" s="102"/>
      <c r="J834" s="103"/>
      <c r="K834" s="102"/>
      <c r="L834" s="103"/>
      <c r="M834" s="102"/>
      <c r="N834" s="103"/>
      <c r="O834" s="102"/>
      <c r="P834" s="103"/>
      <c r="Q834" s="102"/>
      <c r="R834" s="103"/>
      <c r="S834" s="102"/>
      <c r="T834" s="103"/>
      <c r="U834" s="102"/>
      <c r="V834" s="103"/>
      <c r="W834" s="102"/>
      <c r="X834" s="103"/>
      <c r="Y834" s="85"/>
      <c r="Z834" s="84"/>
    </row>
    <row r="835" spans="2:26" s="81" customFormat="1" ht="13.5" customHeight="1" x14ac:dyDescent="0.25">
      <c r="B835" s="104"/>
      <c r="C835" s="77"/>
      <c r="D835" s="78"/>
      <c r="E835" s="79"/>
      <c r="F835" s="80"/>
      <c r="G835" s="79"/>
      <c r="H835" s="80"/>
      <c r="I835" s="79"/>
      <c r="J835" s="80"/>
      <c r="K835" s="79"/>
      <c r="L835" s="80"/>
      <c r="M835" s="79"/>
      <c r="N835" s="80"/>
      <c r="O835" s="79"/>
      <c r="P835" s="82"/>
      <c r="Q835" s="83"/>
      <c r="R835" s="84"/>
      <c r="S835" s="85"/>
      <c r="T835" s="84"/>
      <c r="U835" s="85"/>
      <c r="V835" s="84"/>
      <c r="W835" s="85"/>
      <c r="X835" s="84"/>
      <c r="Y835" s="85"/>
      <c r="Z835" s="84"/>
    </row>
    <row r="836" spans="2:26" s="81" customFormat="1" ht="13.5" customHeight="1" x14ac:dyDescent="0.25">
      <c r="B836" s="76" t="s">
        <v>120</v>
      </c>
      <c r="C836" s="77"/>
      <c r="D836" s="78"/>
      <c r="E836" s="79"/>
      <c r="F836" s="80"/>
      <c r="G836" s="79"/>
      <c r="H836" s="80"/>
      <c r="I836" s="79"/>
      <c r="J836" s="80"/>
      <c r="K836" s="79"/>
      <c r="L836" s="80"/>
      <c r="M836" s="79"/>
      <c r="N836" s="80"/>
      <c r="O836" s="79"/>
      <c r="P836" s="82"/>
      <c r="Q836" s="83"/>
      <c r="R836" s="84"/>
      <c r="S836" s="85"/>
      <c r="T836" s="84"/>
      <c r="U836" s="85"/>
      <c r="V836" s="84"/>
      <c r="W836" s="85"/>
      <c r="X836" s="84"/>
      <c r="Y836" s="85"/>
      <c r="Z836" s="84"/>
    </row>
    <row r="837" spans="2:26" s="81" customFormat="1" ht="13.5" customHeight="1" x14ac:dyDescent="0.25">
      <c r="C837" s="77"/>
      <c r="D837" s="78"/>
      <c r="E837" s="79"/>
      <c r="F837" s="80"/>
      <c r="G837" s="79"/>
      <c r="H837" s="80"/>
      <c r="I837" s="79"/>
      <c r="J837" s="80"/>
      <c r="K837" s="79"/>
      <c r="L837" s="80"/>
      <c r="M837" s="79"/>
      <c r="N837" s="80"/>
      <c r="O837" s="79"/>
      <c r="P837" s="82"/>
      <c r="Q837" s="83"/>
      <c r="R837" s="84"/>
      <c r="S837" s="85"/>
      <c r="T837" s="84"/>
      <c r="U837" s="85"/>
      <c r="V837" s="21" t="s">
        <v>4</v>
      </c>
      <c r="W837" s="112"/>
      <c r="X837" s="84"/>
      <c r="Y837" s="85"/>
      <c r="Z837" s="84"/>
    </row>
    <row r="838" spans="2:26" s="81" customFormat="1" ht="13.5" customHeight="1" x14ac:dyDescent="0.25">
      <c r="B838" s="113"/>
      <c r="C838" s="114"/>
      <c r="D838" s="115"/>
      <c r="E838" s="150" t="s">
        <v>5</v>
      </c>
      <c r="F838" s="151"/>
      <c r="G838" s="150" t="s">
        <v>70</v>
      </c>
      <c r="H838" s="151"/>
      <c r="I838" s="150" t="s">
        <v>71</v>
      </c>
      <c r="J838" s="152"/>
      <c r="K838" s="150" t="s">
        <v>72</v>
      </c>
      <c r="L838" s="151"/>
      <c r="M838" s="150" t="s">
        <v>73</v>
      </c>
      <c r="N838" s="151"/>
      <c r="O838" s="150" t="s">
        <v>74</v>
      </c>
      <c r="P838" s="152"/>
      <c r="Q838" s="150" t="s">
        <v>75</v>
      </c>
      <c r="R838" s="151"/>
      <c r="S838" s="159" t="s">
        <v>76</v>
      </c>
      <c r="T838" s="160"/>
      <c r="U838" s="150" t="s">
        <v>9</v>
      </c>
      <c r="V838" s="151"/>
      <c r="W838" s="85"/>
      <c r="X838" s="84"/>
      <c r="Y838" s="85"/>
      <c r="Z838" s="84"/>
    </row>
    <row r="839" spans="2:26" s="81" customFormat="1" ht="13.5" customHeight="1" x14ac:dyDescent="0.25">
      <c r="B839" s="31" t="s">
        <v>48</v>
      </c>
      <c r="C839" s="145" t="s">
        <v>49</v>
      </c>
      <c r="D839" s="146"/>
      <c r="E839" s="32">
        <v>20266.576131687234</v>
      </c>
      <c r="F839" s="33">
        <f t="shared" ref="F839" si="3572">E839/E852</f>
        <v>0.91544409869768728</v>
      </c>
      <c r="G839" s="32">
        <v>48873.090909090904</v>
      </c>
      <c r="H839" s="33">
        <f t="shared" ref="H839" si="3573">G839/G852</f>
        <v>0.92546578504771027</v>
      </c>
      <c r="I839" s="32">
        <v>35637.782608695656</v>
      </c>
      <c r="J839" s="33">
        <f t="shared" ref="J839" si="3574">I839/I852</f>
        <v>0.91512474726216964</v>
      </c>
      <c r="K839" s="32">
        <v>24701.277777777777</v>
      </c>
      <c r="L839" s="33">
        <f t="shared" ref="L839" si="3575">K839/K852</f>
        <v>0.96265415526379605</v>
      </c>
      <c r="M839" s="32">
        <v>27036.9375</v>
      </c>
      <c r="N839" s="33">
        <f t="shared" ref="N839" si="3576">M839/M852</f>
        <v>0.94636290250246657</v>
      </c>
      <c r="O839" s="32">
        <v>19761.100000000002</v>
      </c>
      <c r="P839" s="33">
        <f t="shared" ref="P839" si="3577">O839/O852</f>
        <v>0.96490531335704233</v>
      </c>
      <c r="Q839" s="32">
        <v>17138.586206896551</v>
      </c>
      <c r="R839" s="33">
        <f t="shared" ref="R839" si="3578">Q839/Q852</f>
        <v>0.91710736573286455</v>
      </c>
      <c r="S839" s="32">
        <v>11237.571428571429</v>
      </c>
      <c r="T839" s="33">
        <f t="shared" ref="T839" si="3579">S839/S852</f>
        <v>0.82443300121574603</v>
      </c>
      <c r="U839" s="32">
        <v>15249.472972972973</v>
      </c>
      <c r="V839" s="33">
        <f t="shared" ref="V839" si="3580">U839/U852</f>
        <v>0.89898443512191084</v>
      </c>
      <c r="W839" s="105"/>
      <c r="X839" s="106"/>
      <c r="Y839" s="85"/>
      <c r="Z839" s="84"/>
    </row>
    <row r="840" spans="2:26" s="81" customFormat="1" ht="13.5" customHeight="1" x14ac:dyDescent="0.25">
      <c r="B840" s="36"/>
      <c r="C840" s="145" t="s">
        <v>50</v>
      </c>
      <c r="D840" s="146"/>
      <c r="E840" s="32">
        <v>1138.037037037037</v>
      </c>
      <c r="F840" s="33">
        <f t="shared" ref="F840" si="3581">E840/E852</f>
        <v>5.1405293271322004E-2</v>
      </c>
      <c r="G840" s="32">
        <v>1431.3636363636365</v>
      </c>
      <c r="H840" s="33">
        <f t="shared" ref="H840" si="3582">G840/G852</f>
        <v>2.7104446368658348E-2</v>
      </c>
      <c r="I840" s="32">
        <v>2480.9565217391305</v>
      </c>
      <c r="J840" s="33">
        <f t="shared" ref="J840" si="3583">I840/I852</f>
        <v>6.3707238322144574E-2</v>
      </c>
      <c r="K840" s="32">
        <v>368.72222222222223</v>
      </c>
      <c r="L840" s="33">
        <f t="shared" ref="L840" si="3584">K840/K852</f>
        <v>1.4369782104132747E-2</v>
      </c>
      <c r="M840" s="32">
        <v>1286.3125</v>
      </c>
      <c r="N840" s="33">
        <f t="shared" ref="N840" si="3585">M840/M852</f>
        <v>4.5024272110153161E-2</v>
      </c>
      <c r="O840" s="32">
        <v>464.76666666666665</v>
      </c>
      <c r="P840" s="33">
        <f t="shared" ref="P840" si="3586">O840/O852</f>
        <v>2.2693869579016753E-2</v>
      </c>
      <c r="Q840" s="32">
        <v>996.79310344827582</v>
      </c>
      <c r="R840" s="33">
        <f t="shared" ref="R840" si="3587">Q840/Q852</f>
        <v>5.3339656273180533E-2</v>
      </c>
      <c r="S840" s="32">
        <v>963.9047619047617</v>
      </c>
      <c r="T840" s="33">
        <f t="shared" ref="T840" si="3588">S840/S852</f>
        <v>7.0715892734869529E-2</v>
      </c>
      <c r="U840" s="32">
        <v>1259.2432432432431</v>
      </c>
      <c r="V840" s="33">
        <f t="shared" ref="V840" si="3589">U840/U852</f>
        <v>7.4234701600144032E-2</v>
      </c>
      <c r="W840" s="105"/>
      <c r="X840" s="106"/>
      <c r="Y840" s="85"/>
      <c r="Z840" s="84"/>
    </row>
    <row r="841" spans="2:26" s="81" customFormat="1" ht="13.5" customHeight="1" x14ac:dyDescent="0.25">
      <c r="B841" s="36"/>
      <c r="C841" s="145" t="s">
        <v>51</v>
      </c>
      <c r="D841" s="146"/>
      <c r="E841" s="32">
        <v>340.79835390946522</v>
      </c>
      <c r="F841" s="33">
        <f t="shared" ref="F841" si="3590">E841/E852</f>
        <v>1.5393909652282874E-2</v>
      </c>
      <c r="G841" s="32">
        <v>2504.7272727272725</v>
      </c>
      <c r="H841" s="33">
        <f t="shared" ref="H841" si="3591">G841/G852</f>
        <v>4.7429768583631286E-2</v>
      </c>
      <c r="I841" s="32">
        <v>818.91304347826076</v>
      </c>
      <c r="J841" s="33">
        <f t="shared" ref="J841" si="3592">I841/I852</f>
        <v>2.1028457358620321E-2</v>
      </c>
      <c r="K841" s="32">
        <v>536.94444444444446</v>
      </c>
      <c r="L841" s="33">
        <f t="shared" ref="L841" si="3593">K841/K852</f>
        <v>2.0925711019503239E-2</v>
      </c>
      <c r="M841" s="32">
        <v>212.9375</v>
      </c>
      <c r="N841" s="33">
        <f t="shared" ref="N841" si="3594">M841/M852</f>
        <v>7.4533645148093779E-3</v>
      </c>
      <c r="O841" s="32">
        <v>178.83333333333331</v>
      </c>
      <c r="P841" s="33">
        <f t="shared" ref="P841" si="3595">O841/O852</f>
        <v>8.7321674167270217E-3</v>
      </c>
      <c r="Q841" s="32">
        <v>333.68965517241384</v>
      </c>
      <c r="R841" s="33">
        <f t="shared" ref="R841" si="3596">Q841/Q852</f>
        <v>1.7856154348620337E-2</v>
      </c>
      <c r="S841" s="32">
        <v>93.571428571428584</v>
      </c>
      <c r="T841" s="33">
        <f t="shared" ref="T841" si="3597">S841/S852</f>
        <v>6.8647727113930771E-3</v>
      </c>
      <c r="U841" s="32">
        <v>59.229729729729726</v>
      </c>
      <c r="V841" s="33">
        <f t="shared" ref="V841" si="3598">U841/U852</f>
        <v>3.4917013340641234E-3</v>
      </c>
      <c r="W841" s="105"/>
      <c r="X841" s="106"/>
      <c r="Y841" s="85"/>
      <c r="Z841" s="84"/>
    </row>
    <row r="842" spans="2:26" s="81" customFormat="1" ht="13.5" customHeight="1" x14ac:dyDescent="0.25">
      <c r="B842" s="37"/>
      <c r="C842" s="145" t="s">
        <v>52</v>
      </c>
      <c r="D842" s="146"/>
      <c r="E842" s="32">
        <v>144.2962962962963</v>
      </c>
      <c r="F842" s="33">
        <f t="shared" ref="F842" si="3599">E842/E852</f>
        <v>6.5178840298457559E-3</v>
      </c>
      <c r="G842" s="32">
        <v>0</v>
      </c>
      <c r="H842" s="33">
        <f t="shared" ref="H842" si="3600">G842/G852</f>
        <v>0</v>
      </c>
      <c r="I842" s="32">
        <v>8.6956521739130446E-2</v>
      </c>
      <c r="J842" s="33">
        <f t="shared" ref="J842" si="3601">I842/I852</f>
        <v>2.2329129130470217E-6</v>
      </c>
      <c r="K842" s="32">
        <v>52.611111111111107</v>
      </c>
      <c r="L842" s="33">
        <f t="shared" ref="L842" si="3602">K842/K852</f>
        <v>2.0503516125679839E-3</v>
      </c>
      <c r="M842" s="32">
        <v>30.312500000000004</v>
      </c>
      <c r="N842" s="33">
        <f t="shared" ref="N842" si="3603">M842/M852</f>
        <v>1.0610160815035365E-3</v>
      </c>
      <c r="O842" s="32">
        <v>52.933333333333323</v>
      </c>
      <c r="P842" s="33">
        <f t="shared" ref="P842" si="3604">O842/O852</f>
        <v>2.5846564506547083E-3</v>
      </c>
      <c r="Q842" s="32">
        <v>205.48275862068968</v>
      </c>
      <c r="R842" s="33">
        <f t="shared" ref="R842" si="3605">Q842/Q852</f>
        <v>1.0995641600023622E-2</v>
      </c>
      <c r="S842" s="32">
        <v>2.0714285714285707</v>
      </c>
      <c r="T842" s="33">
        <f t="shared" ref="T842" si="3606">S842/S852</f>
        <v>1.5196825086290011E-4</v>
      </c>
      <c r="U842" s="32">
        <v>351.29729729729729</v>
      </c>
      <c r="V842" s="33">
        <f t="shared" ref="V842" si="3607">U842/U852</f>
        <v>2.0709620780362984E-2</v>
      </c>
      <c r="W842" s="105"/>
      <c r="X842" s="106"/>
      <c r="Y842" s="85"/>
      <c r="Z842" s="84"/>
    </row>
    <row r="843" spans="2:26" s="81" customFormat="1" ht="13.5" customHeight="1" x14ac:dyDescent="0.25">
      <c r="B843" s="31" t="s">
        <v>53</v>
      </c>
      <c r="C843" s="145" t="s">
        <v>54</v>
      </c>
      <c r="D843" s="146"/>
      <c r="E843" s="32">
        <v>13169.835390946504</v>
      </c>
      <c r="F843" s="33">
        <f t="shared" ref="F843" si="3608">E843/E852</f>
        <v>0.5948833197637029</v>
      </c>
      <c r="G843" s="32">
        <v>19732.18181818182</v>
      </c>
      <c r="H843" s="33">
        <f t="shared" ref="H843" si="3609">G843/G852</f>
        <v>0.37365058762164299</v>
      </c>
      <c r="I843" s="32">
        <v>18180.173913043476</v>
      </c>
      <c r="J843" s="33">
        <f t="shared" ref="J843" si="3610">I843/I852</f>
        <v>0.46683956855656683</v>
      </c>
      <c r="K843" s="32">
        <v>17063.666666666661</v>
      </c>
      <c r="L843" s="33">
        <f t="shared" ref="L843" si="3611">K843/K852</f>
        <v>0.66500242491426176</v>
      </c>
      <c r="M843" s="32">
        <v>18845.5</v>
      </c>
      <c r="N843" s="33">
        <f t="shared" ref="N843" si="3612">M843/M852</f>
        <v>0.65964135468783158</v>
      </c>
      <c r="O843" s="32">
        <v>11575.933333333332</v>
      </c>
      <c r="P843" s="33">
        <f t="shared" ref="P843" si="3613">O843/O852</f>
        <v>0.56523571969172914</v>
      </c>
      <c r="Q843" s="32">
        <v>14330.241379310344</v>
      </c>
      <c r="R843" s="33">
        <f t="shared" ref="R843" si="3614">Q843/Q852</f>
        <v>0.76682929169542136</v>
      </c>
      <c r="S843" s="32">
        <v>8450.4761904761908</v>
      </c>
      <c r="T843" s="33">
        <f t="shared" ref="T843" si="3615">S843/S852</f>
        <v>0.61996059306046591</v>
      </c>
      <c r="U843" s="32">
        <v>11332.743243243243</v>
      </c>
      <c r="V843" s="33">
        <f t="shared" ref="V843" si="3616">U843/U852</f>
        <v>0.66808602506887005</v>
      </c>
      <c r="W843" s="105"/>
      <c r="X843" s="106"/>
      <c r="Y843" s="85"/>
      <c r="Z843" s="84"/>
    </row>
    <row r="844" spans="2:26" s="81" customFormat="1" ht="13.5" customHeight="1" x14ac:dyDescent="0.25">
      <c r="B844" s="36"/>
      <c r="C844" s="145" t="s">
        <v>17</v>
      </c>
      <c r="D844" s="146"/>
      <c r="E844" s="32">
        <v>553.91769547325066</v>
      </c>
      <c r="F844" s="33">
        <f t="shared" ref="F844" si="3617">E844/E852</f>
        <v>2.5020540331545112E-2</v>
      </c>
      <c r="G844" s="32">
        <v>189.90909090909088</v>
      </c>
      <c r="H844" s="33">
        <f t="shared" ref="H844" si="3618">G844/G852</f>
        <v>3.5961377239839484E-3</v>
      </c>
      <c r="I844" s="32">
        <v>775.17391304347814</v>
      </c>
      <c r="J844" s="33">
        <f t="shared" ref="J844" si="3619">I844/I852</f>
        <v>1.9905302163357671E-2</v>
      </c>
      <c r="K844" s="32">
        <v>326.55555555555554</v>
      </c>
      <c r="L844" s="33">
        <f t="shared" ref="L844" si="3620">K844/K852</f>
        <v>1.272646967125091E-2</v>
      </c>
      <c r="M844" s="32">
        <v>491.8125</v>
      </c>
      <c r="N844" s="33">
        <f t="shared" ref="N844" si="3621">M844/M852</f>
        <v>1.7214712464641912E-2</v>
      </c>
      <c r="O844" s="32">
        <v>307.09999999999997</v>
      </c>
      <c r="P844" s="33">
        <f t="shared" ref="P844" si="3622">O844/O852</f>
        <v>1.4995239219069163E-2</v>
      </c>
      <c r="Q844" s="32">
        <v>497.41379310344803</v>
      </c>
      <c r="R844" s="33">
        <f t="shared" ref="R844" si="3623">Q844/Q852</f>
        <v>2.6617239483191921E-2</v>
      </c>
      <c r="S844" s="32">
        <v>489.23809523809496</v>
      </c>
      <c r="T844" s="33">
        <f t="shared" ref="T844" si="3624">S844/S852</f>
        <v>3.5892455387711159E-2</v>
      </c>
      <c r="U844" s="32">
        <v>766.90540540540542</v>
      </c>
      <c r="V844" s="33">
        <f t="shared" ref="V844" si="3625">U844/U852</f>
        <v>4.5210481955161551E-2</v>
      </c>
      <c r="W844" s="105"/>
      <c r="X844" s="106"/>
      <c r="Y844" s="85"/>
      <c r="Z844" s="84"/>
    </row>
    <row r="845" spans="2:26" s="81" customFormat="1" ht="13.5" customHeight="1" x14ac:dyDescent="0.25">
      <c r="B845" s="36"/>
      <c r="C845" s="145" t="s">
        <v>55</v>
      </c>
      <c r="D845" s="146"/>
      <c r="E845" s="38">
        <v>-198.48559670781893</v>
      </c>
      <c r="F845" s="33">
        <f t="shared" ref="F845" si="3626">E845/E852</f>
        <v>-8.965622362751554E-3</v>
      </c>
      <c r="G845" s="38">
        <v>0</v>
      </c>
      <c r="H845" s="33">
        <f t="shared" ref="H845" si="3627">G845/G852</f>
        <v>0</v>
      </c>
      <c r="I845" s="38">
        <v>-452.17391304347825</v>
      </c>
      <c r="J845" s="33">
        <f t="shared" ref="J845" si="3628">I845/I852</f>
        <v>-1.1611147147844511E-2</v>
      </c>
      <c r="K845" s="38">
        <v>-0.72222222222222221</v>
      </c>
      <c r="L845" s="33">
        <f t="shared" ref="L845" si="3629">K845/K852</f>
        <v>-2.8146326254893132E-5</v>
      </c>
      <c r="M845" s="38">
        <v>-1048</v>
      </c>
      <c r="N845" s="33">
        <f t="shared" ref="N845" si="3630">M845/M852</f>
        <v>-3.6682716813714017E-2</v>
      </c>
      <c r="O845" s="38">
        <v>-62.1</v>
      </c>
      <c r="P845" s="33">
        <f t="shared" ref="P845" si="3631">O845/O852</f>
        <v>-3.0322512390237549E-3</v>
      </c>
      <c r="Q845" s="38">
        <v>-13.965517241379308</v>
      </c>
      <c r="R845" s="33">
        <f t="shared" ref="R845" si="3632">Q845/Q852</f>
        <v>-7.4731244302895876E-4</v>
      </c>
      <c r="S845" s="38">
        <v>-316.07142857142856</v>
      </c>
      <c r="T845" s="33">
        <f t="shared" ref="T845" si="3633">S845/S852</f>
        <v>-2.3188258967873559E-2</v>
      </c>
      <c r="U845" s="38">
        <v>-74.432432432432435</v>
      </c>
      <c r="V845" s="33">
        <f t="shared" ref="V845" si="3634">U845/U852</f>
        <v>-4.3879285758670304E-3</v>
      </c>
      <c r="W845" s="105"/>
      <c r="X845" s="106"/>
      <c r="Y845" s="85"/>
      <c r="Z845" s="84"/>
    </row>
    <row r="846" spans="2:26" s="81" customFormat="1" ht="13.5" customHeight="1" x14ac:dyDescent="0.25">
      <c r="B846" s="36"/>
      <c r="C846" s="145" t="s">
        <v>56</v>
      </c>
      <c r="D846" s="146"/>
      <c r="E846" s="39">
        <v>431.31275720164592</v>
      </c>
      <c r="F846" s="33">
        <f t="shared" ref="F846" si="3635">E846/E852</f>
        <v>1.9482457999204412E-2</v>
      </c>
      <c r="G846" s="39">
        <v>2392.7272727272725</v>
      </c>
      <c r="H846" s="33">
        <f t="shared" ref="H846" si="3636">G846/G852</f>
        <v>4.530892527298111E-2</v>
      </c>
      <c r="I846" s="39">
        <v>501.7826086956523</v>
      </c>
      <c r="J846" s="33">
        <f t="shared" ref="J846" si="3637">I846/I852</f>
        <v>1.2885023964737841E-2</v>
      </c>
      <c r="K846" s="39">
        <v>434.72222222222229</v>
      </c>
      <c r="L846" s="33">
        <f t="shared" ref="L846" si="3638">K846/K852</f>
        <v>1.694192330342606E-2</v>
      </c>
      <c r="M846" s="39">
        <v>728.81249999999989</v>
      </c>
      <c r="N846" s="33">
        <f t="shared" ref="N846" si="3639">M846/M852</f>
        <v>2.5510326858582962E-2</v>
      </c>
      <c r="O846" s="39">
        <v>226.43333333333331</v>
      </c>
      <c r="P846" s="33">
        <f t="shared" ref="P846" si="3640">O846/O852</f>
        <v>1.1056405081421559E-2</v>
      </c>
      <c r="Q846" s="39">
        <v>177.24137931034483</v>
      </c>
      <c r="R846" s="33">
        <f t="shared" ref="R846" si="3641">Q846/Q852</f>
        <v>9.4844097707872822E-3</v>
      </c>
      <c r="S846" s="39">
        <v>363.69047619047615</v>
      </c>
      <c r="T846" s="33">
        <f t="shared" ref="T846" si="3642">S846/S852</f>
        <v>2.6681781976216089E-2</v>
      </c>
      <c r="U846" s="39">
        <v>273.70270270270265</v>
      </c>
      <c r="V846" s="33">
        <f t="shared" ref="V846" si="3643">U846/U852</f>
        <v>1.6135276938200948E-2</v>
      </c>
      <c r="W846" s="105"/>
      <c r="X846" s="106"/>
      <c r="Y846" s="85"/>
      <c r="Z846" s="84"/>
    </row>
    <row r="847" spans="2:26" s="81" customFormat="1" ht="13.5" customHeight="1" x14ac:dyDescent="0.25">
      <c r="B847" s="37"/>
      <c r="C847" s="145" t="s">
        <v>57</v>
      </c>
      <c r="D847" s="146"/>
      <c r="E847" s="39">
        <v>6844.5720164609038</v>
      </c>
      <c r="F847" s="33">
        <f t="shared" ref="F847" si="3644">E847/E852</f>
        <v>0.30917028213678938</v>
      </c>
      <c r="G847" s="39">
        <v>18689.45454545454</v>
      </c>
      <c r="H847" s="33">
        <f t="shared" ref="H847" si="3645">G847/G852</f>
        <v>0.35390539868239157</v>
      </c>
      <c r="I847" s="39">
        <v>13225.000000000002</v>
      </c>
      <c r="J847" s="33">
        <f t="shared" ref="J847" si="3646">I847/I852</f>
        <v>0.33959814266303895</v>
      </c>
      <c r="K847" s="39">
        <v>8993.7222222222208</v>
      </c>
      <c r="L847" s="33">
        <f t="shared" ref="L847" si="3647">K847/K852</f>
        <v>0.35050187064814492</v>
      </c>
      <c r="M847" s="39">
        <v>10161.1875</v>
      </c>
      <c r="N847" s="33">
        <f t="shared" ref="N847" si="3648">M847/M852</f>
        <v>0.35566790415415139</v>
      </c>
      <c r="O847" s="39">
        <v>6633.2000000000016</v>
      </c>
      <c r="P847" s="33">
        <f t="shared" ref="P847" si="3649">O847/O852</f>
        <v>0.32388935456831519</v>
      </c>
      <c r="Q847" s="39">
        <v>7135.4482758620697</v>
      </c>
      <c r="R847" s="33">
        <f t="shared" ref="R847" si="3650">Q847/Q852</f>
        <v>0.3818268375582628</v>
      </c>
      <c r="S847" s="39">
        <v>3145.9999999999995</v>
      </c>
      <c r="T847" s="33">
        <f t="shared" ref="T847" si="3651">S847/S852</f>
        <v>0.23080309106915772</v>
      </c>
      <c r="U847" s="39">
        <v>3931.7567567567571</v>
      </c>
      <c r="V847" s="33">
        <f t="shared" ref="V847" si="3652">U847/U852</f>
        <v>0.2317842808911606</v>
      </c>
      <c r="W847" s="105"/>
      <c r="X847" s="106"/>
      <c r="Y847" s="85"/>
      <c r="Z847" s="84"/>
    </row>
    <row r="848" spans="2:26" s="81" customFormat="1" ht="13.5" customHeight="1" x14ac:dyDescent="0.25">
      <c r="B848" s="31" t="s">
        <v>58</v>
      </c>
      <c r="C848" s="145" t="s">
        <v>59</v>
      </c>
      <c r="D848" s="146"/>
      <c r="E848" s="39">
        <v>2.2427983539094649</v>
      </c>
      <c r="F848" s="33">
        <f t="shared" ref="F848" si="3653">E848/E852</f>
        <v>1.013075175754602E-4</v>
      </c>
      <c r="G848" s="39">
        <v>0</v>
      </c>
      <c r="H848" s="33">
        <f t="shared" ref="H848" si="3654">G848/G852</f>
        <v>0</v>
      </c>
      <c r="I848" s="39">
        <v>5.3478260869565215</v>
      </c>
      <c r="J848" s="33">
        <f t="shared" ref="J848" si="3655">I848/I852</f>
        <v>1.3732414415239182E-4</v>
      </c>
      <c r="K848" s="39">
        <v>0</v>
      </c>
      <c r="L848" s="33">
        <f t="shared" ref="L848" si="3656">K848/K852</f>
        <v>0</v>
      </c>
      <c r="M848" s="39">
        <v>2.5625</v>
      </c>
      <c r="N848" s="33">
        <f t="shared" ref="N848" si="3657">M848/M852</f>
        <v>8.9694142972463904E-5</v>
      </c>
      <c r="O848" s="39">
        <v>0</v>
      </c>
      <c r="P848" s="33">
        <f t="shared" ref="P848" si="3658">O848/O852</f>
        <v>0</v>
      </c>
      <c r="Q848" s="39">
        <v>0</v>
      </c>
      <c r="R848" s="33">
        <f t="shared" ref="R848" si="3659">Q848/Q852</f>
        <v>0</v>
      </c>
      <c r="S848" s="39">
        <v>8.9047619047619051</v>
      </c>
      <c r="T848" s="33">
        <f t="shared" ref="T848" si="3660">S848/S852</f>
        <v>6.5328880256005359E-4</v>
      </c>
      <c r="U848" s="39">
        <v>9.4594594594594614E-2</v>
      </c>
      <c r="V848" s="33">
        <f t="shared" ref="V848" si="3661">U848/U852</f>
        <v>5.5765250601069749E-6</v>
      </c>
      <c r="W848" s="105"/>
      <c r="X848" s="106"/>
      <c r="Y848" s="85"/>
      <c r="Z848" s="84"/>
    </row>
    <row r="849" spans="2:29" s="81" customFormat="1" ht="13.5" customHeight="1" x14ac:dyDescent="0.25">
      <c r="B849" s="41" t="s">
        <v>60</v>
      </c>
      <c r="C849" s="145" t="s">
        <v>24</v>
      </c>
      <c r="D849" s="146"/>
      <c r="E849" s="39">
        <v>38.197530864197567</v>
      </c>
      <c r="F849" s="33">
        <f t="shared" ref="F849" si="3662">E849/E852</f>
        <v>1.7253878497897662E-3</v>
      </c>
      <c r="G849" s="39">
        <v>0</v>
      </c>
      <c r="H849" s="33">
        <f t="shared" ref="H849" si="3663">G849/G852</f>
        <v>0</v>
      </c>
      <c r="I849" s="39">
        <v>14.782608695652172</v>
      </c>
      <c r="J849" s="33">
        <f t="shared" ref="J849" si="3664">I849/I852</f>
        <v>3.7959519521799361E-4</v>
      </c>
      <c r="K849" s="39">
        <v>25.333333333333332</v>
      </c>
      <c r="L849" s="33">
        <f t="shared" ref="L849" si="3665">K849/K852</f>
        <v>9.8728652094086681E-4</v>
      </c>
      <c r="M849" s="39">
        <v>8.25</v>
      </c>
      <c r="N849" s="33">
        <f t="shared" ref="N849" si="3666">M849/M852</f>
        <v>2.8877138713085938E-4</v>
      </c>
      <c r="O849" s="39">
        <v>22.200000000000006</v>
      </c>
      <c r="P849" s="33">
        <f t="shared" ref="P849" si="3667">O849/O852</f>
        <v>1.0839931965592169E-3</v>
      </c>
      <c r="Q849" s="39">
        <v>38.137931034482762</v>
      </c>
      <c r="R849" s="33">
        <f t="shared" ref="R849" si="3668">Q849/Q852</f>
        <v>2.0408087950371076E-3</v>
      </c>
      <c r="S849" s="39">
        <v>35.714285714285715</v>
      </c>
      <c r="T849" s="33">
        <f t="shared" ref="T849" si="3669">S849/S852</f>
        <v>2.6201422562568996E-3</v>
      </c>
      <c r="U849" s="39">
        <v>68.675675675675677</v>
      </c>
      <c r="V849" s="33">
        <f t="shared" ref="V849" si="3670">U849/U852</f>
        <v>4.0485571936376627E-3</v>
      </c>
      <c r="W849" s="105"/>
      <c r="X849" s="106"/>
      <c r="Y849" s="85"/>
      <c r="Z849" s="84"/>
    </row>
    <row r="850" spans="2:29" s="81" customFormat="1" ht="13.5" customHeight="1" x14ac:dyDescent="0.25">
      <c r="B850" s="31" t="s">
        <v>61</v>
      </c>
      <c r="C850" s="145" t="s">
        <v>62</v>
      </c>
      <c r="D850" s="146"/>
      <c r="E850" s="39">
        <v>246.56790123456798</v>
      </c>
      <c r="F850" s="33">
        <f t="shared" ref="F850" si="3671">E850/E852</f>
        <v>1.1137506831286744E-2</v>
      </c>
      <c r="G850" s="39">
        <v>0</v>
      </c>
      <c r="H850" s="33">
        <f t="shared" ref="H850" si="3672">G850/G852</f>
        <v>0</v>
      </c>
      <c r="I850" s="39">
        <v>0</v>
      </c>
      <c r="J850" s="33">
        <f t="shared" ref="J850" si="3673">I850/I852</f>
        <v>0</v>
      </c>
      <c r="K850" s="39">
        <v>0</v>
      </c>
      <c r="L850" s="33">
        <f t="shared" ref="L850" si="3674">K850/K852</f>
        <v>0</v>
      </c>
      <c r="M850" s="39">
        <v>0.25</v>
      </c>
      <c r="N850" s="33">
        <f t="shared" ref="N850" si="3675">M850/M852</f>
        <v>8.7506480948745258E-6</v>
      </c>
      <c r="O850" s="39">
        <v>22.2</v>
      </c>
      <c r="P850" s="33">
        <f t="shared" ref="P850" si="3676">O850/O852</f>
        <v>1.0839931965592167E-3</v>
      </c>
      <c r="Q850" s="39">
        <v>13.103448275862071</v>
      </c>
      <c r="R850" s="33">
        <f t="shared" ref="R850" si="3677">Q850/Q852</f>
        <v>7.0118204531112211E-4</v>
      </c>
      <c r="S850" s="39">
        <v>1324.6428571428569</v>
      </c>
      <c r="T850" s="33">
        <f t="shared" ref="T850" si="3678">S850/S852</f>
        <v>9.7181076284568388E-2</v>
      </c>
      <c r="U850" s="39">
        <v>43.662162162162154</v>
      </c>
      <c r="V850" s="33">
        <f t="shared" ref="V850" si="3679">U850/U852</f>
        <v>2.5739646384579469E-3</v>
      </c>
      <c r="W850" s="105"/>
      <c r="X850" s="106"/>
      <c r="Y850" s="85"/>
      <c r="Z850" s="84"/>
    </row>
    <row r="851" spans="2:29" s="81" customFormat="1" ht="13.5" customHeight="1" x14ac:dyDescent="0.25">
      <c r="B851" s="41" t="s">
        <v>63</v>
      </c>
      <c r="C851" s="145" t="s">
        <v>64</v>
      </c>
      <c r="D851" s="146"/>
      <c r="E851" s="39">
        <v>582.23045267489692</v>
      </c>
      <c r="F851" s="33">
        <f t="shared" ref="F851" si="3680">E851/E852</f>
        <v>2.6299431562589463E-2</v>
      </c>
      <c r="G851" s="39">
        <v>0</v>
      </c>
      <c r="H851" s="33">
        <f t="shared" ref="H851" si="3681">G851/G852</f>
        <v>0</v>
      </c>
      <c r="I851" s="39">
        <v>0</v>
      </c>
      <c r="J851" s="33">
        <f t="shared" ref="J851" si="3682">I851/I852</f>
        <v>0</v>
      </c>
      <c r="K851" s="39">
        <v>0</v>
      </c>
      <c r="L851" s="33">
        <f t="shared" ref="L851" si="3683">K851/K852</f>
        <v>0</v>
      </c>
      <c r="M851" s="39">
        <v>122.62499999999999</v>
      </c>
      <c r="N851" s="33">
        <f t="shared" ref="N851" si="3684">M851/M852</f>
        <v>4.2921928905359551E-3</v>
      </c>
      <c r="O851" s="39">
        <v>40.466666666666661</v>
      </c>
      <c r="P851" s="33">
        <f t="shared" ref="P851" si="3685">O851/O852</f>
        <v>1.975927538472806E-3</v>
      </c>
      <c r="Q851" s="39">
        <v>24.06896551724137</v>
      </c>
      <c r="R851" s="33">
        <f t="shared" ref="R851" si="3686">Q851/Q852</f>
        <v>1.2879607042820078E-3</v>
      </c>
      <c r="S851" s="39">
        <v>2988.6904761904757</v>
      </c>
      <c r="T851" s="33">
        <f t="shared" ref="T851" si="3687">S851/S852</f>
        <v>0.21926223781109816</v>
      </c>
      <c r="U851" s="39">
        <v>163.28378378378383</v>
      </c>
      <c r="V851" s="33">
        <f t="shared" ref="V851" si="3688">U851/U852</f>
        <v>9.6258789001817981E-3</v>
      </c>
      <c r="W851" s="105"/>
      <c r="X851" s="106"/>
      <c r="Y851" s="85"/>
      <c r="Z851" s="84"/>
    </row>
    <row r="852" spans="2:29" s="81" customFormat="1" ht="13.5" customHeight="1" x14ac:dyDescent="0.25">
      <c r="B852" s="147" t="s">
        <v>65</v>
      </c>
      <c r="C852" s="148"/>
      <c r="D852" s="149"/>
      <c r="E852" s="42">
        <f t="shared" ref="E852" si="3689">SUM(E839:E842,E848,E850)</f>
        <v>22138.518518518507</v>
      </c>
      <c r="F852" s="33">
        <f t="shared" ref="F852" si="3690">E852/E852</f>
        <v>1</v>
      </c>
      <c r="G852" s="42">
        <f t="shared" ref="G852" si="3691">SUM(G839:G842,G848,G850)</f>
        <v>52809.181818181816</v>
      </c>
      <c r="H852" s="33">
        <f t="shared" ref="H852" si="3692">G852/G852</f>
        <v>1</v>
      </c>
      <c r="I852" s="42">
        <f t="shared" ref="I852" si="3693">SUM(I839:I842,I848,I850)</f>
        <v>38943.086956521744</v>
      </c>
      <c r="J852" s="33">
        <f t="shared" ref="J852" si="3694">I852/I852</f>
        <v>1</v>
      </c>
      <c r="K852" s="42">
        <f t="shared" ref="K852" si="3695">SUM(K839:K842,K848,K850)</f>
        <v>25659.555555555555</v>
      </c>
      <c r="L852" s="33">
        <f t="shared" ref="L852" si="3696">K852/K852</f>
        <v>1</v>
      </c>
      <c r="M852" s="42">
        <f t="shared" ref="M852" si="3697">SUM(M839:M842,M848,M850)</f>
        <v>28569.3125</v>
      </c>
      <c r="N852" s="33">
        <f t="shared" ref="N852" si="3698">M852/M852</f>
        <v>1</v>
      </c>
      <c r="O852" s="42">
        <f t="shared" ref="O852" si="3699">SUM(O839:O842,O848,O850)</f>
        <v>20479.833333333336</v>
      </c>
      <c r="P852" s="33">
        <f t="shared" ref="P852" si="3700">O852/O852</f>
        <v>1</v>
      </c>
      <c r="Q852" s="42">
        <f t="shared" ref="Q852" si="3701">SUM(Q839:Q842,Q848,Q850)</f>
        <v>18687.65517241379</v>
      </c>
      <c r="R852" s="33">
        <f t="shared" ref="R852" si="3702">Q852/Q852</f>
        <v>1</v>
      </c>
      <c r="S852" s="42">
        <f t="shared" ref="S852" si="3703">SUM(S839:S842,S848,S850)</f>
        <v>13630.666666666668</v>
      </c>
      <c r="T852" s="33">
        <f t="shared" ref="T852" si="3704">S852/S852</f>
        <v>1</v>
      </c>
      <c r="U852" s="42">
        <f t="shared" ref="U852" si="3705">SUM(U839:U842,U848,U850)</f>
        <v>16963</v>
      </c>
      <c r="V852" s="33">
        <f t="shared" ref="V852" si="3706">U852/U852</f>
        <v>1</v>
      </c>
      <c r="W852" s="105"/>
      <c r="X852" s="106"/>
      <c r="Y852" s="85"/>
      <c r="Z852" s="84"/>
    </row>
    <row r="853" spans="2:29" s="81" customFormat="1" ht="13.5" customHeight="1" x14ac:dyDescent="0.25">
      <c r="B853" s="147" t="s">
        <v>66</v>
      </c>
      <c r="C853" s="148"/>
      <c r="D853" s="149"/>
      <c r="E853" s="42">
        <f t="shared" ref="E853" si="3707">SUM(E843:E847,E849,E851)</f>
        <v>21421.580246913578</v>
      </c>
      <c r="F853" s="33">
        <f t="shared" ref="F853" si="3708">E853/E852</f>
        <v>0.96761579728086944</v>
      </c>
      <c r="G853" s="42">
        <f t="shared" ref="G853" si="3709">SUM(G843:G847,G849,G851)</f>
        <v>41004.272727272721</v>
      </c>
      <c r="H853" s="33">
        <f t="shared" ref="H853" si="3710">G853/G852</f>
        <v>0.77646104930099957</v>
      </c>
      <c r="I853" s="42">
        <f t="shared" ref="I853" si="3711">SUM(I843:I847,I849,I851)</f>
        <v>32244.73913043478</v>
      </c>
      <c r="J853" s="33">
        <f t="shared" ref="J853" si="3712">I853/I852</f>
        <v>0.82799648539507475</v>
      </c>
      <c r="K853" s="42">
        <f t="shared" ref="K853" si="3713">SUM(K843:K847,K849,K851)</f>
        <v>26843.27777777777</v>
      </c>
      <c r="L853" s="33">
        <f t="shared" ref="L853" si="3714">K853/K852</f>
        <v>1.0461318287317696</v>
      </c>
      <c r="M853" s="42">
        <f t="shared" ref="M853" si="3715">SUM(M843:M847,M849,M851)</f>
        <v>29310.1875</v>
      </c>
      <c r="N853" s="33">
        <f t="shared" ref="N853" si="3716">M853/M852</f>
        <v>1.0259325456291606</v>
      </c>
      <c r="O853" s="42">
        <f t="shared" ref="O853" si="3717">SUM(O843:O847,O849,O851)</f>
        <v>18743.233333333334</v>
      </c>
      <c r="P853" s="33">
        <f t="shared" ref="P853" si="3718">O853/O852</f>
        <v>0.91520438805654336</v>
      </c>
      <c r="Q853" s="42">
        <f t="shared" ref="Q853" si="3719">SUM(Q843:Q847,Q849,Q851)</f>
        <v>22188.586206896551</v>
      </c>
      <c r="R853" s="33">
        <f t="shared" ref="R853" si="3720">Q853/Q852</f>
        <v>1.1873392355639536</v>
      </c>
      <c r="S853" s="42">
        <f t="shared" ref="S853" si="3721">SUM(S843:S847,S849,S851)</f>
        <v>15157.738095238094</v>
      </c>
      <c r="T853" s="33">
        <f t="shared" ref="T853" si="3722">S853/S852</f>
        <v>1.1120320425930323</v>
      </c>
      <c r="U853" s="42">
        <f t="shared" ref="U853" si="3723">SUM(U843:U847,U849,U851)</f>
        <v>16462.635135135137</v>
      </c>
      <c r="V853" s="33">
        <f t="shared" ref="V853" si="3724">U853/U852</f>
        <v>0.97050257237134563</v>
      </c>
      <c r="W853" s="105"/>
      <c r="X853" s="106"/>
      <c r="Y853" s="85"/>
      <c r="Z853" s="84"/>
    </row>
    <row r="854" spans="2:29" s="81" customFormat="1" ht="13.5" customHeight="1" x14ac:dyDescent="0.25">
      <c r="B854" s="147" t="s">
        <v>67</v>
      </c>
      <c r="C854" s="148"/>
      <c r="D854" s="149"/>
      <c r="E854" s="42">
        <f t="shared" ref="E854" si="3725">E852-E853</f>
        <v>716.93827160492947</v>
      </c>
      <c r="F854" s="33">
        <f t="shared" ref="F854" si="3726">E854/E852</f>
        <v>3.2384202719130568E-2</v>
      </c>
      <c r="G854" s="42">
        <f t="shared" ref="G854" si="3727">G852-G853</f>
        <v>11804.909090909096</v>
      </c>
      <c r="H854" s="33">
        <f t="shared" ref="H854" si="3728">G854/G852</f>
        <v>0.22353895069900045</v>
      </c>
      <c r="I854" s="42">
        <f t="shared" ref="I854" si="3729">I852-I853</f>
        <v>6698.3478260869633</v>
      </c>
      <c r="J854" s="33">
        <f t="shared" ref="J854" si="3730">I854/I852</f>
        <v>0.1720035146049253</v>
      </c>
      <c r="K854" s="42">
        <f t="shared" ref="K854" si="3731">K852-K853</f>
        <v>-1183.7222222222154</v>
      </c>
      <c r="L854" s="33">
        <f t="shared" ref="L854" si="3732">K854/K852</f>
        <v>-4.6131828731769575E-2</v>
      </c>
      <c r="M854" s="42">
        <f t="shared" ref="M854" si="3733">M852-M853</f>
        <v>-740.875</v>
      </c>
      <c r="N854" s="33">
        <f t="shared" ref="N854" si="3734">M854/M852</f>
        <v>-2.5932545629160659E-2</v>
      </c>
      <c r="O854" s="42">
        <f t="shared" ref="O854" si="3735">O852-O853</f>
        <v>1736.6000000000022</v>
      </c>
      <c r="P854" s="33">
        <f t="shared" ref="P854" si="3736">O854/O852</f>
        <v>8.4795611943456667E-2</v>
      </c>
      <c r="Q854" s="42">
        <f t="shared" ref="Q854" si="3737">Q852-Q853</f>
        <v>-3500.9310344827609</v>
      </c>
      <c r="R854" s="33">
        <f t="shared" ref="R854" si="3738">Q854/Q852</f>
        <v>-0.18733923556395349</v>
      </c>
      <c r="S854" s="42">
        <f t="shared" ref="S854" si="3739">S852-S853</f>
        <v>-1527.0714285714257</v>
      </c>
      <c r="T854" s="33">
        <f t="shared" ref="T854" si="3740">S854/S852</f>
        <v>-0.1120320425930323</v>
      </c>
      <c r="U854" s="42">
        <f t="shared" ref="U854" si="3741">U852-U853</f>
        <v>500.36486486486319</v>
      </c>
      <c r="V854" s="33">
        <f t="shared" ref="V854" si="3742">U854/U852</f>
        <v>2.9497427628654319E-2</v>
      </c>
      <c r="W854" s="105"/>
      <c r="X854" s="106"/>
      <c r="Y854" s="85"/>
      <c r="Z854" s="84"/>
    </row>
    <row r="855" spans="2:29" s="81" customFormat="1" ht="13.5" customHeight="1" x14ac:dyDescent="0.25">
      <c r="B855" s="147" t="s">
        <v>68</v>
      </c>
      <c r="C855" s="148"/>
      <c r="D855" s="149"/>
      <c r="E855" s="42">
        <v>243</v>
      </c>
      <c r="F855" s="43"/>
      <c r="G855" s="42">
        <v>11</v>
      </c>
      <c r="H855" s="43"/>
      <c r="I855" s="42">
        <v>23</v>
      </c>
      <c r="J855" s="43"/>
      <c r="K855" s="42">
        <v>18</v>
      </c>
      <c r="L855" s="43"/>
      <c r="M855" s="42">
        <v>16</v>
      </c>
      <c r="N855" s="43"/>
      <c r="O855" s="42">
        <v>30</v>
      </c>
      <c r="P855" s="43"/>
      <c r="Q855" s="42">
        <v>29</v>
      </c>
      <c r="R855" s="43"/>
      <c r="S855" s="42">
        <v>42</v>
      </c>
      <c r="T855" s="43"/>
      <c r="U855" s="42">
        <v>74</v>
      </c>
      <c r="V855" s="43"/>
      <c r="W855" s="105"/>
      <c r="X855" s="106"/>
      <c r="Y855" s="85"/>
      <c r="Z855" s="84"/>
    </row>
    <row r="856" spans="2:29" s="81" customFormat="1" ht="13.5" customHeight="1" x14ac:dyDescent="0.25">
      <c r="B856" s="45"/>
      <c r="C856" s="46"/>
      <c r="D856" s="47"/>
      <c r="E856" s="48"/>
      <c r="F856" s="49"/>
      <c r="G856" s="48"/>
      <c r="H856" s="49"/>
      <c r="I856" s="48"/>
      <c r="J856" s="49"/>
      <c r="K856" s="48"/>
      <c r="L856" s="49"/>
      <c r="M856" s="48"/>
      <c r="N856" s="49"/>
      <c r="O856" s="48"/>
      <c r="P856" s="49"/>
      <c r="Q856" s="48"/>
      <c r="R856" s="49"/>
      <c r="S856" s="48"/>
      <c r="T856" s="49"/>
      <c r="U856" s="48"/>
      <c r="V856" s="49"/>
      <c r="W856" s="105"/>
      <c r="X856" s="106"/>
      <c r="Y856" s="85"/>
      <c r="Z856" s="84"/>
    </row>
    <row r="857" spans="2:29" s="122" customFormat="1" ht="13.5" customHeight="1" x14ac:dyDescent="0.25">
      <c r="B857" s="54" t="s">
        <v>89</v>
      </c>
      <c r="C857" s="119"/>
      <c r="D857" s="120"/>
      <c r="E857" s="53">
        <v>13.983539094650208</v>
      </c>
      <c r="F857" s="43"/>
      <c r="G857" s="53">
        <v>17.272727272727273</v>
      </c>
      <c r="H857" s="43"/>
      <c r="I857" s="53">
        <v>15.913043478260869</v>
      </c>
      <c r="J857" s="43"/>
      <c r="K857" s="53">
        <v>12.833333333333332</v>
      </c>
      <c r="L857" s="43"/>
      <c r="M857" s="53">
        <v>16.312500000000004</v>
      </c>
      <c r="N857" s="43"/>
      <c r="O857" s="53">
        <v>13.066666666666666</v>
      </c>
      <c r="P857" s="43"/>
      <c r="Q857" s="53">
        <v>13.827586206896553</v>
      </c>
      <c r="R857" s="43"/>
      <c r="S857" s="53">
        <v>11.38095238095238</v>
      </c>
      <c r="T857" s="43"/>
      <c r="U857" s="53">
        <v>14.581081081081077</v>
      </c>
      <c r="V857" s="43"/>
      <c r="W857" s="108"/>
      <c r="X857" s="109"/>
      <c r="Y857" s="98"/>
      <c r="Z857" s="99"/>
      <c r="AA857" s="111"/>
      <c r="AB857" s="111"/>
      <c r="AC857" s="111"/>
    </row>
    <row r="858" spans="2:29" ht="13.5" customHeight="1" x14ac:dyDescent="0.25">
      <c r="B858" s="54" t="s">
        <v>90</v>
      </c>
      <c r="C858" s="55"/>
      <c r="D858" s="56"/>
      <c r="E858" s="53">
        <f>E852/E857</f>
        <v>1583.1842260153021</v>
      </c>
      <c r="F858" s="43"/>
      <c r="G858" s="53">
        <f>G852/G857</f>
        <v>3057.3736842105259</v>
      </c>
      <c r="H858" s="43"/>
      <c r="I858" s="53">
        <f>I852/I857</f>
        <v>2447.2431693989074</v>
      </c>
      <c r="J858" s="43"/>
      <c r="K858" s="53">
        <f>K852/K857</f>
        <v>1999.4458874458876</v>
      </c>
      <c r="L858" s="43"/>
      <c r="M858" s="53">
        <f>M852/M857</f>
        <v>1751.3754789272027</v>
      </c>
      <c r="N858" s="43"/>
      <c r="O858" s="53">
        <f>O852/O857</f>
        <v>1567.3341836734696</v>
      </c>
      <c r="P858" s="43"/>
      <c r="Q858" s="53">
        <f>Q852/Q857</f>
        <v>1351.4763092269322</v>
      </c>
      <c r="R858" s="43"/>
      <c r="S858" s="53">
        <f>S852/S857</f>
        <v>1197.6736401673643</v>
      </c>
      <c r="T858" s="43"/>
      <c r="U858" s="53">
        <f>U852/U857</f>
        <v>1163.3568118628364</v>
      </c>
      <c r="V858" s="43"/>
    </row>
    <row r="859" spans="2:29" ht="13.5" customHeight="1" x14ac:dyDescent="0.25">
      <c r="B859" s="54" t="s">
        <v>91</v>
      </c>
      <c r="C859" s="55"/>
      <c r="D859" s="56"/>
      <c r="E859" s="53">
        <f>E853/E857</f>
        <v>1531.9140670982927</v>
      </c>
      <c r="F859" s="43"/>
      <c r="G859" s="53">
        <f>G853/G857</f>
        <v>2373.9315789473681</v>
      </c>
      <c r="H859" s="43"/>
      <c r="I859" s="53">
        <f>I853/I857</f>
        <v>2026.3087431693989</v>
      </c>
      <c r="J859" s="43"/>
      <c r="K859" s="53">
        <f>K853/K857</f>
        <v>2091.6839826839823</v>
      </c>
      <c r="L859" s="43"/>
      <c r="M859" s="53">
        <f>M853/M857</f>
        <v>1796.7931034482754</v>
      </c>
      <c r="N859" s="43"/>
      <c r="O859" s="53">
        <f>O853/O857</f>
        <v>1434.4311224489797</v>
      </c>
      <c r="P859" s="43"/>
      <c r="Q859" s="53">
        <f>Q853/Q857</f>
        <v>1604.6608478802989</v>
      </c>
      <c r="R859" s="43"/>
      <c r="S859" s="53">
        <f>S853/S857</f>
        <v>1331.8514644351465</v>
      </c>
      <c r="T859" s="43"/>
      <c r="U859" s="53">
        <f>U853/U857</f>
        <v>1129.0407784986103</v>
      </c>
      <c r="V859" s="43"/>
    </row>
    <row r="860" spans="2:29" ht="13.5" customHeight="1" x14ac:dyDescent="0.25">
      <c r="B860" s="54" t="s">
        <v>36</v>
      </c>
      <c r="C860" s="55"/>
      <c r="D860" s="56"/>
      <c r="E860" s="53">
        <v>4.631921182266006</v>
      </c>
      <c r="F860" s="43"/>
      <c r="G860" s="53">
        <v>6.8909090909090889</v>
      </c>
      <c r="H860" s="43"/>
      <c r="I860" s="53">
        <v>5.3547619047619053</v>
      </c>
      <c r="J860" s="43"/>
      <c r="K860" s="53">
        <v>3.6166666666666663</v>
      </c>
      <c r="L860" s="43"/>
      <c r="M860" s="53">
        <v>7.1384615384615389</v>
      </c>
      <c r="N860" s="43"/>
      <c r="O860" s="53">
        <v>6.3786956521739118</v>
      </c>
      <c r="P860" s="43"/>
      <c r="Q860" s="53">
        <v>3.8640000000000003</v>
      </c>
      <c r="R860" s="43"/>
      <c r="S860" s="53">
        <v>3.7589285714285716</v>
      </c>
      <c r="T860" s="43"/>
      <c r="U860" s="53">
        <v>3.8181428571428571</v>
      </c>
      <c r="V860" s="43"/>
    </row>
    <row r="861" spans="2:29" ht="13.5" customHeight="1" x14ac:dyDescent="0.25">
      <c r="B861" s="54" t="s">
        <v>37</v>
      </c>
      <c r="C861" s="55"/>
      <c r="D861" s="56"/>
      <c r="E861" s="53">
        <f>E843/E860</f>
        <v>2843.2770923152066</v>
      </c>
      <c r="F861" s="43"/>
      <c r="G861" s="53">
        <f>G843/G860</f>
        <v>2863.509234828497</v>
      </c>
      <c r="H861" s="43"/>
      <c r="I861" s="53">
        <f>I843/I860</f>
        <v>3395.1414155083412</v>
      </c>
      <c r="J861" s="43"/>
      <c r="K861" s="53">
        <f>K843/K860</f>
        <v>4718.0645161290313</v>
      </c>
      <c r="L861" s="43"/>
      <c r="M861" s="53">
        <f>M843/M860</f>
        <v>2639.9946120689656</v>
      </c>
      <c r="N861" s="43"/>
      <c r="O861" s="53">
        <f>O843/O860</f>
        <v>1814.7806329947973</v>
      </c>
      <c r="P861" s="43"/>
      <c r="Q861" s="53">
        <f>Q843/Q860</f>
        <v>3708.6546012707927</v>
      </c>
      <c r="R861" s="43"/>
      <c r="S861" s="53">
        <f>S843/S860</f>
        <v>2248.1076801266827</v>
      </c>
      <c r="T861" s="43"/>
      <c r="U861" s="53">
        <f>U843/U860</f>
        <v>2968.1297078872567</v>
      </c>
      <c r="V861" s="43"/>
    </row>
    <row r="862" spans="2:29" s="81" customFormat="1" ht="13.5" customHeight="1" x14ac:dyDescent="0.25">
      <c r="B862" s="100" t="s">
        <v>38</v>
      </c>
      <c r="C862" s="101"/>
      <c r="D862" s="47"/>
      <c r="E862" s="102"/>
      <c r="F862" s="103"/>
      <c r="G862" s="102"/>
      <c r="H862" s="103"/>
      <c r="I862" s="102"/>
      <c r="J862" s="103"/>
      <c r="K862" s="102"/>
      <c r="L862" s="103"/>
      <c r="M862" s="102"/>
      <c r="N862" s="103"/>
      <c r="O862" s="102"/>
      <c r="P862" s="84"/>
      <c r="Q862" s="85"/>
      <c r="R862" s="84"/>
      <c r="S862" s="85"/>
      <c r="T862" s="84"/>
      <c r="U862" s="85"/>
      <c r="V862" s="84"/>
      <c r="W862" s="85"/>
      <c r="X862" s="84"/>
      <c r="Y862" s="85"/>
      <c r="Z862" s="84"/>
    </row>
    <row r="863" spans="2:29" ht="13.5" customHeight="1" x14ac:dyDescent="0.25"/>
    <row r="864" spans="2:29" s="81" customFormat="1" ht="13.5" customHeight="1" x14ac:dyDescent="0.25">
      <c r="B864" s="76" t="s">
        <v>121</v>
      </c>
      <c r="C864" s="77"/>
      <c r="D864" s="78"/>
      <c r="E864" s="79"/>
      <c r="F864" s="80"/>
      <c r="G864" s="79"/>
      <c r="H864" s="80"/>
      <c r="I864" s="79"/>
      <c r="J864" s="80"/>
      <c r="K864" s="79"/>
      <c r="L864" s="80"/>
      <c r="M864" s="79"/>
      <c r="O864" s="79"/>
      <c r="P864" s="82"/>
      <c r="Q864" s="83"/>
      <c r="R864" s="84"/>
      <c r="S864" s="85"/>
      <c r="T864" s="84"/>
      <c r="U864" s="85"/>
      <c r="V864" s="84"/>
      <c r="W864" s="85"/>
      <c r="X864" s="84"/>
      <c r="Y864" s="85"/>
      <c r="Z864" s="84"/>
      <c r="AB864" s="86"/>
    </row>
    <row r="865" spans="2:26" ht="13.5" customHeight="1" x14ac:dyDescent="0.25">
      <c r="N865" s="21" t="s">
        <v>4</v>
      </c>
    </row>
    <row r="866" spans="2:26" s="81" customFormat="1" ht="13.5" customHeight="1" x14ac:dyDescent="0.25">
      <c r="B866" s="87"/>
      <c r="C866" s="88"/>
      <c r="D866" s="89"/>
      <c r="E866" s="153" t="s">
        <v>5</v>
      </c>
      <c r="F866" s="154"/>
      <c r="G866" s="153" t="s">
        <v>6</v>
      </c>
      <c r="H866" s="154"/>
      <c r="I866" s="153" t="s">
        <v>7</v>
      </c>
      <c r="J866" s="154"/>
      <c r="K866" s="153" t="s">
        <v>8</v>
      </c>
      <c r="L866" s="154"/>
      <c r="M866" s="153" t="s">
        <v>9</v>
      </c>
      <c r="N866" s="154"/>
      <c r="O866" s="85"/>
      <c r="P866" s="84"/>
      <c r="Q866" s="85"/>
      <c r="R866" s="84"/>
      <c r="S866" s="85"/>
      <c r="T866" s="84"/>
      <c r="U866" s="90"/>
      <c r="V866" s="91"/>
      <c r="W866" s="90"/>
      <c r="X866" s="84"/>
      <c r="Y866" s="85"/>
      <c r="Z866" s="84"/>
    </row>
    <row r="867" spans="2:26" s="81" customFormat="1" ht="13.5" customHeight="1" x14ac:dyDescent="0.25">
      <c r="B867" s="92"/>
      <c r="C867" s="93"/>
      <c r="D867" s="94"/>
      <c r="E867" s="155"/>
      <c r="F867" s="156"/>
      <c r="G867" s="155"/>
      <c r="H867" s="156"/>
      <c r="I867" s="155"/>
      <c r="J867" s="156"/>
      <c r="K867" s="155"/>
      <c r="L867" s="156"/>
      <c r="M867" s="155"/>
      <c r="N867" s="156"/>
      <c r="O867" s="85"/>
      <c r="P867" s="84"/>
      <c r="Q867" s="85"/>
      <c r="R867" s="84"/>
      <c r="S867" s="85"/>
      <c r="T867" s="84"/>
      <c r="U867" s="90"/>
      <c r="V867" s="91"/>
      <c r="W867" s="90"/>
      <c r="X867" s="84"/>
      <c r="Y867" s="85"/>
      <c r="Z867" s="84"/>
    </row>
    <row r="868" spans="2:26" s="81" customFormat="1" ht="13.5" customHeight="1" x14ac:dyDescent="0.25">
      <c r="B868" s="31" t="s">
        <v>48</v>
      </c>
      <c r="C868" s="145" t="s">
        <v>49</v>
      </c>
      <c r="D868" s="146"/>
      <c r="E868" s="32">
        <v>28075.871621621613</v>
      </c>
      <c r="F868" s="33">
        <f t="shared" ref="F868" si="3743">E868/E881</f>
        <v>0.97540850168961735</v>
      </c>
      <c r="G868" s="32">
        <v>11667.118421052637</v>
      </c>
      <c r="H868" s="33">
        <f t="shared" ref="H868" si="3744">G868/G881</f>
        <v>0.94461134299356331</v>
      </c>
      <c r="I868" s="32">
        <v>40579.154411764728</v>
      </c>
      <c r="J868" s="33">
        <f t="shared" ref="J868" si="3745">I868/I881</f>
        <v>0.98273874721561827</v>
      </c>
      <c r="K868" s="32">
        <v>20312.218749999996</v>
      </c>
      <c r="L868" s="33">
        <f t="shared" ref="L868" si="3746">K868/K881</f>
        <v>0.98386588965412847</v>
      </c>
      <c r="M868" s="32">
        <v>24134.634615384617</v>
      </c>
      <c r="N868" s="33">
        <f t="shared" ref="N868" si="3747">M868/M881</f>
        <v>0.96173522952118651</v>
      </c>
      <c r="O868" s="85"/>
      <c r="P868" s="84"/>
      <c r="Q868" s="85"/>
      <c r="R868" s="84"/>
      <c r="S868" s="85"/>
      <c r="T868" s="84"/>
      <c r="U868" s="34"/>
      <c r="V868" s="95"/>
      <c r="W868" s="34"/>
      <c r="X868" s="84"/>
      <c r="Y868" s="85"/>
      <c r="Z868" s="84"/>
    </row>
    <row r="869" spans="2:26" s="81" customFormat="1" ht="13.5" customHeight="1" x14ac:dyDescent="0.25">
      <c r="B869" s="36"/>
      <c r="C869" s="145" t="s">
        <v>50</v>
      </c>
      <c r="D869" s="146"/>
      <c r="E869" s="32">
        <v>312.34797297297303</v>
      </c>
      <c r="F869" s="33">
        <f t="shared" ref="F869" si="3748">E869/E881</f>
        <v>1.0851555115700436E-2</v>
      </c>
      <c r="G869" s="32">
        <v>163.55263157894743</v>
      </c>
      <c r="H869" s="33">
        <f t="shared" ref="H869" si="3749">G869/G881</f>
        <v>1.3241801907756943E-2</v>
      </c>
      <c r="I869" s="32">
        <v>424.72794117647055</v>
      </c>
      <c r="J869" s="33">
        <f t="shared" ref="J869" si="3750">I869/I881</f>
        <v>1.028598576953643E-2</v>
      </c>
      <c r="K869" s="32">
        <v>167.9375</v>
      </c>
      <c r="L869" s="33">
        <f t="shared" ref="L869" si="3751">K869/K881</f>
        <v>8.1344130780292151E-3</v>
      </c>
      <c r="M869" s="32">
        <v>324.76923076923072</v>
      </c>
      <c r="N869" s="33">
        <f t="shared" ref="N869" si="3752">M869/M881</f>
        <v>1.2941650688847096E-2</v>
      </c>
      <c r="O869" s="85"/>
      <c r="P869" s="84"/>
      <c r="Q869" s="85"/>
      <c r="R869" s="84"/>
      <c r="S869" s="85"/>
      <c r="T869" s="84"/>
      <c r="U869" s="34"/>
      <c r="V869" s="95"/>
      <c r="W869" s="34"/>
      <c r="X869" s="84"/>
      <c r="Y869" s="85"/>
      <c r="Z869" s="84"/>
    </row>
    <row r="870" spans="2:26" s="81" customFormat="1" ht="13.5" customHeight="1" x14ac:dyDescent="0.25">
      <c r="B870" s="36"/>
      <c r="C870" s="145" t="s">
        <v>51</v>
      </c>
      <c r="D870" s="146"/>
      <c r="E870" s="32">
        <v>253.58108108108118</v>
      </c>
      <c r="F870" s="33">
        <f t="shared" ref="F870" si="3753">E870/E881</f>
        <v>8.8098829374774201E-3</v>
      </c>
      <c r="G870" s="32">
        <v>409.9473684210526</v>
      </c>
      <c r="H870" s="33">
        <f t="shared" ref="H870" si="3754">G870/G881</f>
        <v>3.3190794870319805E-2</v>
      </c>
      <c r="I870" s="32">
        <v>106.21323529411769</v>
      </c>
      <c r="J870" s="33">
        <f t="shared" ref="J870" si="3755">I870/I881</f>
        <v>2.5722532493283557E-3</v>
      </c>
      <c r="K870" s="32">
        <v>165.15625</v>
      </c>
      <c r="L870" s="33">
        <f t="shared" ref="L870" si="3756">K870/K881</f>
        <v>7.9996972678422779E-3</v>
      </c>
      <c r="M870" s="32">
        <v>464.88461538461542</v>
      </c>
      <c r="N870" s="33">
        <f t="shared" ref="N870" si="3757">M870/M881</f>
        <v>1.852507483137078E-2</v>
      </c>
      <c r="O870" s="85"/>
      <c r="P870" s="84"/>
      <c r="Q870" s="85"/>
      <c r="R870" s="84"/>
      <c r="S870" s="85"/>
      <c r="T870" s="84"/>
      <c r="U870" s="34"/>
      <c r="V870" s="95"/>
      <c r="W870" s="34"/>
      <c r="X870" s="84"/>
      <c r="Y870" s="85"/>
      <c r="Z870" s="84"/>
    </row>
    <row r="871" spans="2:26" s="81" customFormat="1" ht="13.5" customHeight="1" x14ac:dyDescent="0.25">
      <c r="B871" s="37"/>
      <c r="C871" s="145" t="s">
        <v>52</v>
      </c>
      <c r="D871" s="146"/>
      <c r="E871" s="32">
        <v>125.51351351351359</v>
      </c>
      <c r="F871" s="33">
        <f t="shared" ref="F871" si="3758">E871/E881</f>
        <v>4.3605751517873858E-3</v>
      </c>
      <c r="G871" s="32">
        <v>52.197368421052644</v>
      </c>
      <c r="H871" s="33">
        <f t="shared" ref="H871" si="3759">G871/G881</f>
        <v>4.2260843256694929E-3</v>
      </c>
      <c r="I871" s="32">
        <v>181.80882352941168</v>
      </c>
      <c r="J871" s="33">
        <f t="shared" ref="J871" si="3760">I871/I881</f>
        <v>4.4030137655169865E-3</v>
      </c>
      <c r="K871" s="32">
        <v>0</v>
      </c>
      <c r="L871" s="33">
        <f t="shared" ref="L871" si="3761">K871/K881</f>
        <v>0</v>
      </c>
      <c r="M871" s="32">
        <v>162.67307692307693</v>
      </c>
      <c r="N871" s="33">
        <f t="shared" ref="N871" si="3762">M871/M881</f>
        <v>6.4823201786450499E-3</v>
      </c>
      <c r="O871" s="85"/>
      <c r="P871" s="84"/>
      <c r="Q871" s="85"/>
      <c r="R871" s="84"/>
      <c r="S871" s="85"/>
      <c r="T871" s="84"/>
      <c r="U871" s="34"/>
      <c r="V871" s="95"/>
      <c r="W871" s="34"/>
      <c r="X871" s="84"/>
      <c r="Y871" s="85"/>
      <c r="Z871" s="84"/>
    </row>
    <row r="872" spans="2:26" s="81" customFormat="1" ht="13.5" customHeight="1" x14ac:dyDescent="0.25">
      <c r="B872" s="31" t="s">
        <v>53</v>
      </c>
      <c r="C872" s="145" t="s">
        <v>54</v>
      </c>
      <c r="D872" s="146"/>
      <c r="E872" s="32">
        <v>18475.807432432444</v>
      </c>
      <c r="F872" s="33">
        <f t="shared" ref="F872" si="3763">E872/E881</f>
        <v>0.64188424452319603</v>
      </c>
      <c r="G872" s="32">
        <v>8222.3421052631584</v>
      </c>
      <c r="H872" s="33">
        <f t="shared" ref="H872" si="3764">G872/G881</f>
        <v>0.6657100183872483</v>
      </c>
      <c r="I872" s="32">
        <v>27293.205882352948</v>
      </c>
      <c r="J872" s="33">
        <f t="shared" ref="J872" si="3765">I872/I881</f>
        <v>0.66098200776074334</v>
      </c>
      <c r="K872" s="32">
        <v>13458.500000000002</v>
      </c>
      <c r="L872" s="33">
        <f t="shared" ref="L872" si="3766">K872/K881</f>
        <v>0.65189131915537746</v>
      </c>
      <c r="M872" s="32">
        <v>13488.326923076924</v>
      </c>
      <c r="N872" s="33">
        <f t="shared" ref="N872" si="3767">M872/M881</f>
        <v>0.53749308394141004</v>
      </c>
      <c r="O872" s="85"/>
      <c r="P872" s="84"/>
      <c r="Q872" s="85"/>
      <c r="R872" s="84"/>
      <c r="S872" s="85"/>
      <c r="T872" s="84"/>
      <c r="U872" s="34"/>
      <c r="V872" s="95"/>
      <c r="W872" s="34"/>
      <c r="X872" s="84"/>
      <c r="Y872" s="85"/>
      <c r="Z872" s="84"/>
    </row>
    <row r="873" spans="2:26" s="81" customFormat="1" ht="13.5" customHeight="1" x14ac:dyDescent="0.25">
      <c r="B873" s="36"/>
      <c r="C873" s="145" t="s">
        <v>17</v>
      </c>
      <c r="D873" s="146"/>
      <c r="E873" s="32">
        <v>628.07094594594548</v>
      </c>
      <c r="F873" s="33">
        <f t="shared" ref="F873" si="3768">E873/E881</f>
        <v>2.1820364069057924E-2</v>
      </c>
      <c r="G873" s="32">
        <v>527.36842105263156</v>
      </c>
      <c r="H873" s="33">
        <f t="shared" ref="H873" si="3769">G873/G881</f>
        <v>4.2697620310772171E-2</v>
      </c>
      <c r="I873" s="32">
        <v>882.84558823529449</v>
      </c>
      <c r="J873" s="33">
        <f t="shared" ref="J873" si="3770">I873/I881</f>
        <v>2.1380597499972842E-2</v>
      </c>
      <c r="K873" s="32">
        <v>332.46875000000011</v>
      </c>
      <c r="L873" s="33">
        <f t="shared" ref="L873" si="3771">K873/K881</f>
        <v>1.6103837130099153E-2</v>
      </c>
      <c r="M873" s="32">
        <v>290.82692307692309</v>
      </c>
      <c r="N873" s="33">
        <f t="shared" ref="N873" si="3772">M873/M881</f>
        <v>1.1589091862117165E-2</v>
      </c>
      <c r="O873" s="85"/>
      <c r="P873" s="84"/>
      <c r="Q873" s="85"/>
      <c r="R873" s="84"/>
      <c r="S873" s="85"/>
      <c r="T873" s="84"/>
      <c r="U873" s="34"/>
      <c r="V873" s="95"/>
      <c r="W873" s="34"/>
      <c r="X873" s="84"/>
      <c r="Y873" s="85"/>
      <c r="Z873" s="84"/>
    </row>
    <row r="874" spans="2:26" s="81" customFormat="1" ht="13.5" customHeight="1" x14ac:dyDescent="0.25">
      <c r="B874" s="36"/>
      <c r="C874" s="145" t="s">
        <v>55</v>
      </c>
      <c r="D874" s="146"/>
      <c r="E874" s="38">
        <v>-77.587837837837895</v>
      </c>
      <c r="F874" s="33">
        <f t="shared" ref="F874" si="3773">E874/E881</f>
        <v>-2.6955471828151679E-3</v>
      </c>
      <c r="G874" s="38">
        <v>-300.35526315789463</v>
      </c>
      <c r="H874" s="33">
        <f t="shared" ref="H874" si="3774">G874/G881</f>
        <v>-2.4317828813223454E-2</v>
      </c>
      <c r="I874" s="38">
        <v>0</v>
      </c>
      <c r="J874" s="33">
        <f t="shared" ref="J874" si="3775">I874/I881</f>
        <v>0</v>
      </c>
      <c r="K874" s="38">
        <v>0</v>
      </c>
      <c r="L874" s="33">
        <f t="shared" ref="L874" si="3776">K874/K881</f>
        <v>0</v>
      </c>
      <c r="M874" s="38">
        <v>-2.6730769230769234</v>
      </c>
      <c r="N874" s="33">
        <f t="shared" ref="N874" si="3777">M874/M881</f>
        <v>-1.0651879711924129E-4</v>
      </c>
      <c r="O874" s="85"/>
      <c r="P874" s="84"/>
      <c r="Q874" s="85"/>
      <c r="R874" s="84"/>
      <c r="S874" s="85"/>
      <c r="T874" s="84"/>
      <c r="U874" s="34"/>
      <c r="V874" s="95"/>
      <c r="W874" s="34"/>
      <c r="X874" s="84"/>
      <c r="Y874" s="85"/>
      <c r="Z874" s="84"/>
    </row>
    <row r="875" spans="2:26" s="81" customFormat="1" ht="13.5" customHeight="1" x14ac:dyDescent="0.25">
      <c r="B875" s="36"/>
      <c r="C875" s="145" t="s">
        <v>56</v>
      </c>
      <c r="D875" s="146"/>
      <c r="E875" s="39">
        <v>912.06756756756783</v>
      </c>
      <c r="F875" s="33">
        <f t="shared" ref="F875" si="3778">E875/E881</f>
        <v>3.1686939999955421E-2</v>
      </c>
      <c r="G875" s="39">
        <v>260.73684210526318</v>
      </c>
      <c r="H875" s="33">
        <f t="shared" ref="H875" si="3779">G875/G881</f>
        <v>2.1110180740475586E-2</v>
      </c>
      <c r="I875" s="39">
        <v>1554.77205882353</v>
      </c>
      <c r="J875" s="33">
        <f t="shared" ref="J875" si="3780">I875/I881</f>
        <v>3.7653193306834989E-2</v>
      </c>
      <c r="K875" s="39">
        <v>162.18749999999994</v>
      </c>
      <c r="L875" s="33">
        <f t="shared" ref="L875" si="3781">K875/K881</f>
        <v>7.8558994929236337E-3</v>
      </c>
      <c r="M875" s="39">
        <v>644.55769230769226</v>
      </c>
      <c r="N875" s="33">
        <f t="shared" ref="N875" si="3782">M875/M881</f>
        <v>2.5684823906802948E-2</v>
      </c>
      <c r="O875" s="85"/>
      <c r="P875" s="84"/>
      <c r="Q875" s="85"/>
      <c r="R875" s="84"/>
      <c r="S875" s="85"/>
      <c r="T875" s="84"/>
      <c r="U875" s="34"/>
      <c r="V875" s="96"/>
      <c r="W875" s="34"/>
      <c r="X875" s="84"/>
      <c r="Y875" s="85"/>
      <c r="Z875" s="84"/>
    </row>
    <row r="876" spans="2:26" s="81" customFormat="1" ht="13.5" customHeight="1" x14ac:dyDescent="0.25">
      <c r="B876" s="37"/>
      <c r="C876" s="145" t="s">
        <v>57</v>
      </c>
      <c r="D876" s="146"/>
      <c r="E876" s="39">
        <v>6910.2939189189165</v>
      </c>
      <c r="F876" s="33">
        <f t="shared" ref="F876" si="3783">E876/E881</f>
        <v>0.24007658706120921</v>
      </c>
      <c r="G876" s="39">
        <v>1521.881578947369</v>
      </c>
      <c r="H876" s="33">
        <f t="shared" ref="H876" si="3784">G876/G881</f>
        <v>0.12321693757497115</v>
      </c>
      <c r="I876" s="39">
        <v>10458.500000000002</v>
      </c>
      <c r="J876" s="33">
        <f t="shared" ref="J876" si="3785">I876/I881</f>
        <v>0.25328209364497623</v>
      </c>
      <c r="K876" s="39">
        <v>4863.9687499999982</v>
      </c>
      <c r="L876" s="33">
        <f t="shared" ref="L876" si="3786">K876/K881</f>
        <v>0.23559676076591232</v>
      </c>
      <c r="M876" s="39">
        <v>6765.0192307692305</v>
      </c>
      <c r="N876" s="33">
        <f t="shared" ref="N876" si="3787">M876/M881</f>
        <v>0.26957761848491951</v>
      </c>
      <c r="O876" s="85"/>
      <c r="P876" s="84"/>
      <c r="Q876" s="85"/>
      <c r="R876" s="84"/>
      <c r="S876" s="85"/>
      <c r="T876" s="84"/>
      <c r="U876" s="34"/>
      <c r="V876" s="96"/>
      <c r="W876" s="34"/>
      <c r="X876" s="84"/>
      <c r="Y876" s="85"/>
      <c r="Z876" s="84"/>
    </row>
    <row r="877" spans="2:26" s="81" customFormat="1" ht="13.5" customHeight="1" x14ac:dyDescent="0.25">
      <c r="B877" s="31" t="s">
        <v>58</v>
      </c>
      <c r="C877" s="145" t="s">
        <v>59</v>
      </c>
      <c r="D877" s="146"/>
      <c r="E877" s="39">
        <v>0.42229729729729709</v>
      </c>
      <c r="F877" s="33">
        <f t="shared" ref="F877" si="3788">E877/E881</f>
        <v>1.4671401108242428E-5</v>
      </c>
      <c r="G877" s="39">
        <v>6.5789473684210509E-2</v>
      </c>
      <c r="H877" s="33">
        <f t="shared" ref="H877" si="3789">G877/G881</f>
        <v>5.3265494399665875E-6</v>
      </c>
      <c r="I877" s="39">
        <v>0</v>
      </c>
      <c r="J877" s="33">
        <f t="shared" ref="J877" si="3790">I877/I881</f>
        <v>0</v>
      </c>
      <c r="K877" s="39">
        <v>0</v>
      </c>
      <c r="L877" s="33">
        <f t="shared" ref="L877" si="3791">K877/K881</f>
        <v>0</v>
      </c>
      <c r="M877" s="39">
        <v>2.3076923076923079</v>
      </c>
      <c r="N877" s="33">
        <f t="shared" ref="N877" si="3792">M877/M881</f>
        <v>9.1958673772006859E-5</v>
      </c>
      <c r="O877" s="85"/>
      <c r="P877" s="84"/>
      <c r="Q877" s="85"/>
      <c r="R877" s="84"/>
      <c r="S877" s="85"/>
      <c r="T877" s="84"/>
      <c r="U877" s="34"/>
      <c r="V877" s="96"/>
      <c r="W877" s="34"/>
      <c r="X877" s="84"/>
      <c r="Y877" s="85"/>
      <c r="Z877" s="84"/>
    </row>
    <row r="878" spans="2:26" s="81" customFormat="1" ht="13.5" customHeight="1" x14ac:dyDescent="0.25">
      <c r="B878" s="41" t="s">
        <v>60</v>
      </c>
      <c r="C878" s="145" t="s">
        <v>24</v>
      </c>
      <c r="D878" s="146"/>
      <c r="E878" s="39">
        <v>24.57770270270273</v>
      </c>
      <c r="F878" s="33">
        <f t="shared" ref="F878" si="3793">E878/E881</f>
        <v>8.5387554449971065E-4</v>
      </c>
      <c r="G878" s="39">
        <v>17.960526315789476</v>
      </c>
      <c r="H878" s="33">
        <f t="shared" ref="H878" si="3794">G878/G881</f>
        <v>1.4541479971108789E-3</v>
      </c>
      <c r="I878" s="39">
        <v>36.441176470588232</v>
      </c>
      <c r="J878" s="33">
        <f t="shared" ref="J878" si="3795">I878/I881</f>
        <v>8.825259331028954E-4</v>
      </c>
      <c r="K878" s="39">
        <v>4.46875</v>
      </c>
      <c r="L878" s="33">
        <f t="shared" ref="L878" si="3796">K878/K881</f>
        <v>2.1645349277226976E-4</v>
      </c>
      <c r="M878" s="39">
        <v>15.596153846153848</v>
      </c>
      <c r="N878" s="33">
        <f t="shared" ref="N878" si="3797">M878/M881</f>
        <v>6.2148737024247979E-4</v>
      </c>
      <c r="O878" s="85"/>
      <c r="P878" s="84"/>
      <c r="Q878" s="85"/>
      <c r="R878" s="84"/>
      <c r="S878" s="85"/>
      <c r="T878" s="84"/>
      <c r="U878" s="34"/>
      <c r="V878" s="96"/>
      <c r="W878" s="34"/>
      <c r="X878" s="84"/>
      <c r="Y878" s="85"/>
      <c r="Z878" s="84"/>
    </row>
    <row r="879" spans="2:26" s="81" customFormat="1" ht="13.5" customHeight="1" x14ac:dyDescent="0.25">
      <c r="B879" s="31" t="s">
        <v>61</v>
      </c>
      <c r="C879" s="145" t="s">
        <v>62</v>
      </c>
      <c r="D879" s="146"/>
      <c r="E879" s="39">
        <v>15.969594594594593</v>
      </c>
      <c r="F879" s="33">
        <f t="shared" ref="F879" si="3798">E879/E881</f>
        <v>5.5481370430929581E-4</v>
      </c>
      <c r="G879" s="39">
        <v>58.35526315789474</v>
      </c>
      <c r="H879" s="33">
        <f t="shared" ref="H879" si="3799">G879/G881</f>
        <v>4.7246493532503648E-3</v>
      </c>
      <c r="I879" s="39">
        <v>0</v>
      </c>
      <c r="J879" s="33">
        <f t="shared" ref="J879" si="3800">I879/I881</f>
        <v>0</v>
      </c>
      <c r="K879" s="39">
        <v>0</v>
      </c>
      <c r="L879" s="33">
        <f t="shared" ref="L879" si="3801">K879/K881</f>
        <v>0</v>
      </c>
      <c r="M879" s="39">
        <v>5.6153846153846159</v>
      </c>
      <c r="N879" s="33">
        <f t="shared" ref="N879" si="3802">M879/M881</f>
        <v>2.2376610617855003E-4</v>
      </c>
      <c r="O879" s="85"/>
      <c r="P879" s="84"/>
      <c r="Q879" s="85"/>
      <c r="R879" s="84"/>
      <c r="S879" s="85"/>
      <c r="T879" s="84"/>
      <c r="U879" s="34"/>
      <c r="V879" s="96"/>
      <c r="W879" s="34"/>
      <c r="X879" s="84"/>
      <c r="Y879" s="85"/>
      <c r="Z879" s="84"/>
    </row>
    <row r="880" spans="2:26" s="81" customFormat="1" ht="13.5" customHeight="1" x14ac:dyDescent="0.25">
      <c r="B880" s="41" t="s">
        <v>63</v>
      </c>
      <c r="C880" s="145" t="s">
        <v>64</v>
      </c>
      <c r="D880" s="146"/>
      <c r="E880" s="39">
        <v>169.11824324324309</v>
      </c>
      <c r="F880" s="33">
        <f t="shared" ref="F880" si="3803">E880/E881</f>
        <v>5.8754853446200588E-3</v>
      </c>
      <c r="G880" s="39">
        <v>657.34210526315815</v>
      </c>
      <c r="H880" s="33">
        <f t="shared" ref="H880" si="3804">G880/G881</f>
        <v>5.3220751384370185E-2</v>
      </c>
      <c r="I880" s="39">
        <v>0</v>
      </c>
      <c r="J880" s="33">
        <f t="shared" ref="J880" si="3805">I880/I881</f>
        <v>0</v>
      </c>
      <c r="K880" s="39">
        <v>0</v>
      </c>
      <c r="L880" s="33">
        <f t="shared" ref="L880" si="3806">K880/K881</f>
        <v>0</v>
      </c>
      <c r="M880" s="39">
        <v>1.9423076923076918</v>
      </c>
      <c r="N880" s="33">
        <f t="shared" ref="N880" si="3807">M880/M881</f>
        <v>7.7398550424772418E-5</v>
      </c>
      <c r="O880" s="85"/>
      <c r="P880" s="84"/>
      <c r="Q880" s="85"/>
      <c r="R880" s="84"/>
      <c r="S880" s="85"/>
      <c r="T880" s="84"/>
      <c r="U880" s="34"/>
      <c r="V880" s="96"/>
      <c r="W880" s="34"/>
      <c r="X880" s="84"/>
      <c r="Y880" s="85"/>
      <c r="Z880" s="84"/>
    </row>
    <row r="881" spans="2:39" s="81" customFormat="1" ht="13.5" customHeight="1" x14ac:dyDescent="0.25">
      <c r="B881" s="147" t="s">
        <v>65</v>
      </c>
      <c r="C881" s="148"/>
      <c r="D881" s="149"/>
      <c r="E881" s="42">
        <f t="shared" ref="E881" si="3808">SUM(E868:E871,E877,E879)</f>
        <v>28783.706081081069</v>
      </c>
      <c r="F881" s="33">
        <f t="shared" ref="F881" si="3809">E881/E881</f>
        <v>1</v>
      </c>
      <c r="G881" s="42">
        <f t="shared" ref="G881" si="3810">SUM(G868:G871,G877,G879)</f>
        <v>12351.236842105271</v>
      </c>
      <c r="H881" s="33">
        <f t="shared" ref="H881" si="3811">G881/G881</f>
        <v>1</v>
      </c>
      <c r="I881" s="42">
        <f t="shared" ref="I881" si="3812">SUM(I868:I871,I877,I879)</f>
        <v>41291.904411764728</v>
      </c>
      <c r="J881" s="33">
        <f t="shared" ref="J881" si="3813">I881/I881</f>
        <v>1</v>
      </c>
      <c r="K881" s="42">
        <f t="shared" ref="K881" si="3814">SUM(K868:K871,K877,K879)</f>
        <v>20645.312499999996</v>
      </c>
      <c r="L881" s="33">
        <f t="shared" ref="L881" si="3815">K881/K881</f>
        <v>1</v>
      </c>
      <c r="M881" s="42">
        <f t="shared" ref="M881" si="3816">SUM(M868:M871,M877,M879)</f>
        <v>25094.884615384617</v>
      </c>
      <c r="N881" s="33">
        <f t="shared" ref="N881" si="3817">M881/M881</f>
        <v>1</v>
      </c>
      <c r="O881" s="85"/>
      <c r="P881" s="84"/>
      <c r="Q881" s="85"/>
      <c r="R881" s="84"/>
      <c r="S881" s="85"/>
      <c r="T881" s="84"/>
      <c r="U881" s="34"/>
      <c r="V881" s="95"/>
      <c r="W881" s="34"/>
      <c r="X881" s="84"/>
      <c r="Y881" s="85"/>
      <c r="Z881" s="84"/>
    </row>
    <row r="882" spans="2:39" s="81" customFormat="1" ht="13.5" customHeight="1" x14ac:dyDescent="0.25">
      <c r="B882" s="147" t="s">
        <v>66</v>
      </c>
      <c r="C882" s="148"/>
      <c r="D882" s="149"/>
      <c r="E882" s="42">
        <f t="shared" ref="E882" si="3818">SUM(E872:E876,E878,E880)</f>
        <v>27042.347972972984</v>
      </c>
      <c r="F882" s="33">
        <f t="shared" ref="F882" si="3819">E882/E881</f>
        <v>0.9395019493597232</v>
      </c>
      <c r="G882" s="42">
        <f t="shared" ref="G882" si="3820">SUM(G872:G876,G878,G880)</f>
        <v>10907.276315789475</v>
      </c>
      <c r="H882" s="33">
        <f t="shared" ref="H882" si="3821">G882/G881</f>
        <v>0.88309182758172478</v>
      </c>
      <c r="I882" s="42">
        <f t="shared" ref="I882" si="3822">SUM(I872:I876,I878,I880)</f>
        <v>40225.764705882364</v>
      </c>
      <c r="J882" s="33">
        <f t="shared" ref="J882" si="3823">I882/I881</f>
        <v>0.97418041814563039</v>
      </c>
      <c r="K882" s="42">
        <f t="shared" ref="K882" si="3824">SUM(K872:K876,K878,K880)</f>
        <v>18821.59375</v>
      </c>
      <c r="L882" s="33">
        <f t="shared" ref="L882" si="3825">K882/K881</f>
        <v>0.91166427003708483</v>
      </c>
      <c r="M882" s="42">
        <f t="shared" ref="M882" si="3826">SUM(M872:M876,M878,M880)</f>
        <v>21203.596153846156</v>
      </c>
      <c r="N882" s="33">
        <f t="shared" ref="N882" si="3827">M882/M881</f>
        <v>0.8449369853187978</v>
      </c>
      <c r="O882" s="85"/>
      <c r="P882" s="84"/>
      <c r="Q882" s="85"/>
      <c r="R882" s="84"/>
      <c r="S882" s="85"/>
      <c r="T882" s="84"/>
      <c r="U882" s="34"/>
      <c r="V882" s="95"/>
      <c r="W882" s="34"/>
      <c r="X882" s="84"/>
      <c r="Y882" s="85"/>
      <c r="Z882" s="84"/>
    </row>
    <row r="883" spans="2:39" s="81" customFormat="1" ht="13.5" customHeight="1" x14ac:dyDescent="0.25">
      <c r="B883" s="147" t="s">
        <v>67</v>
      </c>
      <c r="C883" s="148"/>
      <c r="D883" s="149"/>
      <c r="E883" s="42">
        <f t="shared" ref="E883" si="3828">E881-E882</f>
        <v>1741.3581081080847</v>
      </c>
      <c r="F883" s="33">
        <f t="shared" ref="F883" si="3829">E883/E881</f>
        <v>6.049805064027676E-2</v>
      </c>
      <c r="G883" s="42">
        <f t="shared" ref="G883" si="3830">G881-G882</f>
        <v>1443.9605263157955</v>
      </c>
      <c r="H883" s="33">
        <f t="shared" ref="H883" si="3831">G883/G881</f>
        <v>0.11690817241827517</v>
      </c>
      <c r="I883" s="42">
        <f t="shared" ref="I883" si="3832">I881-I882</f>
        <v>1066.1397058823641</v>
      </c>
      <c r="J883" s="33">
        <f t="shared" ref="J883" si="3833">I883/I881</f>
        <v>2.5819581854369587E-2</v>
      </c>
      <c r="K883" s="42">
        <f t="shared" ref="K883" si="3834">K881-K882</f>
        <v>1823.7187499999964</v>
      </c>
      <c r="L883" s="33">
        <f t="shared" ref="L883" si="3835">K883/K881</f>
        <v>8.8335729962915152E-2</v>
      </c>
      <c r="M883" s="42">
        <f t="shared" ref="M883" si="3836">M881-M882</f>
        <v>3891.288461538461</v>
      </c>
      <c r="N883" s="33">
        <f t="shared" ref="N883" si="3837">M883/M881</f>
        <v>0.15506301468120223</v>
      </c>
      <c r="O883" s="85"/>
      <c r="P883" s="84"/>
      <c r="Q883" s="85"/>
      <c r="R883" s="84"/>
      <c r="S883" s="85"/>
      <c r="T883" s="84"/>
      <c r="U883" s="34"/>
      <c r="V883" s="95"/>
      <c r="W883" s="34"/>
      <c r="X883" s="84"/>
      <c r="Y883" s="85"/>
      <c r="Z883" s="84"/>
    </row>
    <row r="884" spans="2:39" s="81" customFormat="1" ht="13.5" customHeight="1" x14ac:dyDescent="0.25">
      <c r="B884" s="147" t="s">
        <v>68</v>
      </c>
      <c r="C884" s="148"/>
      <c r="D884" s="149"/>
      <c r="E884" s="42">
        <v>296</v>
      </c>
      <c r="F884" s="43"/>
      <c r="G884" s="42">
        <v>76</v>
      </c>
      <c r="H884" s="43"/>
      <c r="I884" s="42">
        <v>136</v>
      </c>
      <c r="J884" s="43"/>
      <c r="K884" s="42">
        <v>32</v>
      </c>
      <c r="L884" s="43"/>
      <c r="M884" s="42">
        <v>52</v>
      </c>
      <c r="N884" s="43"/>
      <c r="O884" s="85"/>
      <c r="P884" s="84"/>
      <c r="Q884" s="85"/>
      <c r="R884" s="84"/>
      <c r="S884" s="85"/>
      <c r="T884" s="84"/>
      <c r="U884" s="97"/>
      <c r="V884" s="95"/>
      <c r="W884" s="97"/>
      <c r="X884" s="84"/>
      <c r="Y884" s="85"/>
      <c r="Z884" s="84"/>
    </row>
    <row r="885" spans="2:39" s="81" customFormat="1" ht="13.5" customHeight="1" x14ac:dyDescent="0.25">
      <c r="B885" s="45"/>
      <c r="C885" s="46"/>
      <c r="D885" s="47"/>
      <c r="E885" s="48"/>
      <c r="F885" s="49"/>
      <c r="G885" s="48"/>
      <c r="H885" s="49"/>
      <c r="I885" s="48"/>
      <c r="J885" s="49"/>
      <c r="K885" s="48"/>
      <c r="L885" s="49"/>
      <c r="M885" s="48"/>
      <c r="N885" s="49"/>
      <c r="O885" s="85"/>
      <c r="P885" s="84"/>
      <c r="Q885" s="85"/>
      <c r="R885" s="84"/>
      <c r="S885" s="85"/>
      <c r="T885" s="84"/>
      <c r="U885" s="85"/>
      <c r="V885" s="84"/>
      <c r="W885" s="85"/>
      <c r="X885" s="84"/>
      <c r="Y885" s="85"/>
      <c r="Z885" s="84"/>
    </row>
    <row r="886" spans="2:39" s="122" customFormat="1" ht="13.5" customHeight="1" x14ac:dyDescent="0.25">
      <c r="B886" s="54" t="s">
        <v>89</v>
      </c>
      <c r="C886" s="119"/>
      <c r="D886" s="120"/>
      <c r="E886" s="53">
        <v>13.905405405405405</v>
      </c>
      <c r="F886" s="43"/>
      <c r="G886" s="53">
        <v>9.0131578947368443</v>
      </c>
      <c r="H886" s="43"/>
      <c r="I886" s="53">
        <v>16.816176470588232</v>
      </c>
      <c r="J886" s="43"/>
      <c r="K886" s="53">
        <v>13.812500000000002</v>
      </c>
      <c r="L886" s="43"/>
      <c r="M886" s="53">
        <v>13.500000000000002</v>
      </c>
      <c r="N886" s="43"/>
      <c r="O886" s="98"/>
      <c r="P886" s="99"/>
      <c r="Q886" s="98"/>
      <c r="R886" s="99"/>
      <c r="S886" s="98"/>
      <c r="T886" s="99"/>
      <c r="U886" s="98"/>
      <c r="V886" s="121"/>
      <c r="W886" s="98"/>
      <c r="X886" s="121"/>
      <c r="Y886" s="98"/>
      <c r="Z886" s="121"/>
    </row>
    <row r="887" spans="2:39" ht="13.5" customHeight="1" x14ac:dyDescent="0.25">
      <c r="B887" s="54" t="s">
        <v>90</v>
      </c>
      <c r="C887" s="55"/>
      <c r="D887" s="56"/>
      <c r="E887" s="53">
        <f>E881/E886</f>
        <v>2069.9652575315831</v>
      </c>
      <c r="F887" s="43"/>
      <c r="G887" s="53">
        <f>G881/G886</f>
        <v>1370.3562043795625</v>
      </c>
      <c r="H887" s="43"/>
      <c r="I887" s="53">
        <f>I881/I886</f>
        <v>2455.4871010056863</v>
      </c>
      <c r="J887" s="43"/>
      <c r="K887" s="53">
        <f>K881/K886</f>
        <v>1494.6832579185516</v>
      </c>
      <c r="L887" s="43"/>
      <c r="M887" s="53">
        <f>M881/M886</f>
        <v>1858.8803418803418</v>
      </c>
      <c r="N887" s="43"/>
    </row>
    <row r="888" spans="2:39" ht="13.5" customHeight="1" x14ac:dyDescent="0.25">
      <c r="B888" s="54" t="s">
        <v>91</v>
      </c>
      <c r="C888" s="55"/>
      <c r="D888" s="56"/>
      <c r="E888" s="53">
        <f>E882/E886</f>
        <v>1944.736394557824</v>
      </c>
      <c r="F888" s="43"/>
      <c r="G888" s="53">
        <f>G882/G886</f>
        <v>1210.1503649635035</v>
      </c>
      <c r="H888" s="43"/>
      <c r="I888" s="53">
        <f>I882/I886</f>
        <v>2392.0874508089209</v>
      </c>
      <c r="J888" s="43"/>
      <c r="K888" s="53">
        <f>K882/K886</f>
        <v>1362.6493212669682</v>
      </c>
      <c r="L888" s="43"/>
      <c r="M888" s="53">
        <f>M882/M886</f>
        <v>1570.6367521367522</v>
      </c>
      <c r="N888" s="43"/>
    </row>
    <row r="889" spans="2:39" ht="13.5" customHeight="1" x14ac:dyDescent="0.25">
      <c r="B889" s="54" t="s">
        <v>36</v>
      </c>
      <c r="C889" s="55"/>
      <c r="D889" s="56"/>
      <c r="E889" s="53">
        <v>5.6382040816326526</v>
      </c>
      <c r="F889" s="43"/>
      <c r="G889" s="53">
        <v>4.2909677419354848</v>
      </c>
      <c r="H889" s="43"/>
      <c r="I889" s="53">
        <v>6.5073949579831929</v>
      </c>
      <c r="J889" s="43"/>
      <c r="K889" s="53">
        <v>5.1638095238095243</v>
      </c>
      <c r="L889" s="43"/>
      <c r="M889" s="53">
        <v>5.4069767441860455</v>
      </c>
      <c r="N889" s="43"/>
    </row>
    <row r="890" spans="2:39" ht="13.5" customHeight="1" x14ac:dyDescent="0.25">
      <c r="B890" s="54" t="s">
        <v>37</v>
      </c>
      <c r="C890" s="55"/>
      <c r="D890" s="56"/>
      <c r="E890" s="53">
        <f>E872/E889</f>
        <v>3276.8958279854269</v>
      </c>
      <c r="F890" s="43"/>
      <c r="G890" s="53">
        <f>G872/G889</f>
        <v>1916.1976038427142</v>
      </c>
      <c r="H890" s="43"/>
      <c r="I890" s="53">
        <f>I872/I889</f>
        <v>4194.1830884062101</v>
      </c>
      <c r="J890" s="43"/>
      <c r="K890" s="53">
        <f>K872/K889</f>
        <v>2606.3122464035414</v>
      </c>
      <c r="L890" s="43"/>
      <c r="M890" s="53">
        <f>M872/M889</f>
        <v>2494.6153019023991</v>
      </c>
      <c r="N890" s="43"/>
    </row>
    <row r="891" spans="2:39" s="81" customFormat="1" ht="13.5" customHeight="1" x14ac:dyDescent="0.25">
      <c r="B891" s="100" t="s">
        <v>38</v>
      </c>
      <c r="C891" s="101"/>
      <c r="D891" s="47"/>
      <c r="E891" s="102"/>
      <c r="F891" s="103"/>
      <c r="G891" s="102"/>
      <c r="H891" s="103"/>
      <c r="I891" s="102"/>
      <c r="J891" s="103"/>
      <c r="K891" s="102"/>
      <c r="L891" s="103"/>
      <c r="M891" s="102"/>
      <c r="N891" s="103"/>
      <c r="O891" s="102"/>
      <c r="P891" s="103"/>
      <c r="Q891" s="102"/>
      <c r="R891" s="103"/>
      <c r="S891" s="102"/>
      <c r="T891" s="103"/>
      <c r="U891" s="102"/>
      <c r="V891" s="103"/>
      <c r="W891" s="102"/>
      <c r="X891" s="103"/>
      <c r="Y891" s="85"/>
      <c r="Z891" s="84"/>
    </row>
    <row r="892" spans="2:39" s="81" customFormat="1" ht="13.5" customHeight="1" x14ac:dyDescent="0.25">
      <c r="B892" s="104"/>
      <c r="C892" s="77"/>
      <c r="D892" s="78"/>
      <c r="E892" s="79"/>
      <c r="F892" s="80"/>
      <c r="G892" s="79"/>
      <c r="H892" s="80"/>
      <c r="I892" s="79"/>
      <c r="J892" s="80"/>
      <c r="K892" s="79"/>
      <c r="L892" s="80"/>
      <c r="M892" s="79"/>
      <c r="N892" s="80"/>
      <c r="O892" s="79"/>
      <c r="P892" s="82"/>
      <c r="Q892" s="79"/>
      <c r="R892" s="84"/>
      <c r="S892" s="85"/>
      <c r="T892" s="84"/>
      <c r="U892" s="85"/>
      <c r="V892" s="84"/>
      <c r="W892" s="85"/>
      <c r="X892" s="84"/>
      <c r="Y892" s="85"/>
      <c r="Z892" s="84"/>
      <c r="AM892" s="78"/>
    </row>
    <row r="893" spans="2:39" s="81" customFormat="1" ht="13.5" customHeight="1" x14ac:dyDescent="0.25">
      <c r="B893" s="76" t="s">
        <v>122</v>
      </c>
      <c r="C893" s="77"/>
      <c r="D893" s="78"/>
      <c r="E893" s="79"/>
      <c r="F893" s="80"/>
      <c r="G893" s="79"/>
      <c r="H893" s="80"/>
      <c r="I893" s="79"/>
      <c r="J893" s="80"/>
      <c r="K893" s="79"/>
      <c r="L893" s="80"/>
      <c r="M893" s="79"/>
      <c r="N893" s="80"/>
      <c r="O893" s="79"/>
      <c r="P893" s="82"/>
      <c r="Q893" s="79"/>
      <c r="R893" s="84"/>
      <c r="S893" s="85"/>
      <c r="T893" s="84"/>
      <c r="U893" s="85"/>
      <c r="V893" s="84"/>
      <c r="W893" s="85"/>
      <c r="X893" s="84"/>
      <c r="Y893" s="85"/>
      <c r="Z893" s="84"/>
      <c r="AM893" s="78"/>
    </row>
    <row r="894" spans="2:39" s="81" customFormat="1" ht="13.5" customHeight="1" x14ac:dyDescent="0.25">
      <c r="C894" s="77"/>
      <c r="D894" s="78"/>
      <c r="E894" s="79"/>
      <c r="F894" s="80"/>
      <c r="G894" s="79"/>
      <c r="H894" s="80"/>
      <c r="I894" s="79"/>
      <c r="J894" s="80"/>
      <c r="K894" s="79"/>
      <c r="L894" s="80"/>
      <c r="M894" s="79"/>
      <c r="N894" s="80"/>
      <c r="O894" s="79"/>
      <c r="P894" s="21" t="s">
        <v>4</v>
      </c>
      <c r="Q894" s="83"/>
      <c r="R894" s="84"/>
      <c r="S894" s="85"/>
      <c r="T894" s="84"/>
      <c r="U894" s="85"/>
      <c r="V894" s="84"/>
      <c r="W894" s="85"/>
      <c r="X894" s="84"/>
      <c r="Y894" s="85"/>
      <c r="Z894" s="84"/>
      <c r="AB894" s="86"/>
    </row>
    <row r="895" spans="2:39" s="81" customFormat="1" ht="13.5" customHeight="1" x14ac:dyDescent="0.25">
      <c r="B895" s="87"/>
      <c r="C895" s="88"/>
      <c r="D895" s="89"/>
      <c r="E895" s="153" t="s">
        <v>5</v>
      </c>
      <c r="F895" s="154"/>
      <c r="G895" s="150" t="s">
        <v>93</v>
      </c>
      <c r="H895" s="152"/>
      <c r="I895" s="152"/>
      <c r="J895" s="152"/>
      <c r="K895" s="152"/>
      <c r="L895" s="152"/>
      <c r="M895" s="152"/>
      <c r="N895" s="152"/>
      <c r="O895" s="152"/>
      <c r="P895" s="151"/>
      <c r="Q895" s="85"/>
      <c r="R895" s="84"/>
      <c r="S895" s="85"/>
      <c r="T895" s="84"/>
      <c r="U895" s="85"/>
      <c r="V895" s="84"/>
      <c r="W895" s="85"/>
      <c r="X895" s="84"/>
      <c r="Y895" s="85"/>
      <c r="Z895" s="84"/>
    </row>
    <row r="896" spans="2:39" s="81" customFormat="1" ht="23.25" customHeight="1" x14ac:dyDescent="0.25">
      <c r="B896" s="92"/>
      <c r="C896" s="93"/>
      <c r="D896" s="94"/>
      <c r="E896" s="155"/>
      <c r="F896" s="156"/>
      <c r="G896" s="150" t="s">
        <v>101</v>
      </c>
      <c r="H896" s="151"/>
      <c r="I896" s="150" t="s">
        <v>102</v>
      </c>
      <c r="J896" s="151"/>
      <c r="K896" s="150" t="s">
        <v>95</v>
      </c>
      <c r="L896" s="151"/>
      <c r="M896" s="150" t="s">
        <v>96</v>
      </c>
      <c r="N896" s="151"/>
      <c r="O896" s="150" t="s">
        <v>103</v>
      </c>
      <c r="P896" s="151"/>
      <c r="Q896" s="85"/>
      <c r="R896" s="84"/>
      <c r="S896" s="85"/>
      <c r="T896" s="84"/>
      <c r="U896" s="85"/>
      <c r="V896" s="84"/>
      <c r="W896" s="85"/>
      <c r="X896" s="84"/>
      <c r="Y896" s="85"/>
      <c r="Z896" s="84"/>
    </row>
    <row r="897" spans="2:34" s="81" customFormat="1" ht="13.5" customHeight="1" x14ac:dyDescent="0.25">
      <c r="B897" s="31" t="s">
        <v>48</v>
      </c>
      <c r="C897" s="145" t="s">
        <v>49</v>
      </c>
      <c r="D897" s="146"/>
      <c r="E897" s="32">
        <v>28075.871621621613</v>
      </c>
      <c r="F897" s="33">
        <f t="shared" ref="F897" si="3838">E897/E910</f>
        <v>0.97540850168961735</v>
      </c>
      <c r="G897" s="32">
        <v>27200.020833333361</v>
      </c>
      <c r="H897" s="33">
        <f t="shared" ref="H897" si="3839">G897/G910</f>
        <v>0.97459833120567263</v>
      </c>
      <c r="I897" s="32">
        <v>40374.285714285717</v>
      </c>
      <c r="J897" s="33">
        <f t="shared" ref="J897" si="3840">I897/I910</f>
        <v>0.99696627628051371</v>
      </c>
      <c r="K897" s="32">
        <v>194232</v>
      </c>
      <c r="L897" s="33">
        <f t="shared" ref="L897" si="3841">K897/K910</f>
        <v>0.97742529614831064</v>
      </c>
      <c r="M897" s="125" t="s">
        <v>108</v>
      </c>
      <c r="N897" s="126" t="s">
        <v>108</v>
      </c>
      <c r="O897" s="125" t="s">
        <v>108</v>
      </c>
      <c r="P897" s="126" t="s">
        <v>108</v>
      </c>
      <c r="Q897" s="105"/>
      <c r="R897" s="106"/>
      <c r="S897" s="105"/>
      <c r="T897" s="106"/>
      <c r="U897" s="105"/>
      <c r="V897" s="106"/>
      <c r="W897" s="105"/>
      <c r="X897" s="106"/>
      <c r="Y897" s="105"/>
      <c r="Z897" s="106"/>
      <c r="AA897" s="107"/>
      <c r="AB897" s="107"/>
      <c r="AC897" s="107"/>
      <c r="AD897" s="107"/>
      <c r="AE897" s="107"/>
      <c r="AF897" s="107"/>
      <c r="AG897" s="107"/>
      <c r="AH897" s="107"/>
    </row>
    <row r="898" spans="2:34" s="81" customFormat="1" ht="13.5" customHeight="1" x14ac:dyDescent="0.25">
      <c r="B898" s="36"/>
      <c r="C898" s="145" t="s">
        <v>50</v>
      </c>
      <c r="D898" s="146"/>
      <c r="E898" s="32">
        <v>312.34797297297303</v>
      </c>
      <c r="F898" s="33">
        <f t="shared" ref="F898" si="3842">E898/E910</f>
        <v>1.0851555115700436E-2</v>
      </c>
      <c r="G898" s="32">
        <v>316.99652777777771</v>
      </c>
      <c r="H898" s="33">
        <f t="shared" ref="H898" si="3843">G898/G910</f>
        <v>1.1358237144863014E-2</v>
      </c>
      <c r="I898" s="32">
        <v>119.71428571428571</v>
      </c>
      <c r="J898" s="33">
        <f t="shared" ref="J898" si="3844">I898/I910</f>
        <v>2.9561168336390575E-3</v>
      </c>
      <c r="K898" s="32">
        <v>322</v>
      </c>
      <c r="L898" s="33">
        <f t="shared" ref="L898" si="3845">K898/K910</f>
        <v>1.6203866786098893E-3</v>
      </c>
      <c r="M898" s="125" t="s">
        <v>108</v>
      </c>
      <c r="N898" s="126" t="s">
        <v>108</v>
      </c>
      <c r="O898" s="125" t="s">
        <v>108</v>
      </c>
      <c r="P898" s="126" t="s">
        <v>108</v>
      </c>
      <c r="Q898" s="105"/>
      <c r="R898" s="106"/>
      <c r="S898" s="105"/>
      <c r="T898" s="106"/>
      <c r="U898" s="105"/>
      <c r="V898" s="106"/>
      <c r="W898" s="105"/>
      <c r="X898" s="106"/>
      <c r="Y898" s="105"/>
      <c r="Z898" s="106"/>
      <c r="AA898" s="107"/>
      <c r="AB898" s="107"/>
      <c r="AC898" s="107"/>
      <c r="AD898" s="107"/>
      <c r="AE898" s="107"/>
      <c r="AF898" s="107"/>
      <c r="AG898" s="107"/>
      <c r="AH898" s="107"/>
    </row>
    <row r="899" spans="2:34" s="81" customFormat="1" ht="13.5" customHeight="1" x14ac:dyDescent="0.25">
      <c r="B899" s="36"/>
      <c r="C899" s="145" t="s">
        <v>51</v>
      </c>
      <c r="D899" s="146"/>
      <c r="E899" s="32">
        <v>253.58108108108118</v>
      </c>
      <c r="F899" s="33">
        <f t="shared" ref="F899" si="3846">E899/E910</f>
        <v>8.8098829374774201E-3</v>
      </c>
      <c r="G899" s="32">
        <v>246.09027777777774</v>
      </c>
      <c r="H899" s="33">
        <f t="shared" ref="H899" si="3847">G899/G910</f>
        <v>8.817609939263062E-3</v>
      </c>
      <c r="I899" s="32">
        <v>3.1428571428571432</v>
      </c>
      <c r="J899" s="33">
        <f t="shared" ref="J899" si="3848">I899/I910</f>
        <v>7.7606885847326105E-5</v>
      </c>
      <c r="K899" s="32">
        <v>4164</v>
      </c>
      <c r="L899" s="33">
        <f t="shared" ref="L899" si="3849">K899/K910</f>
        <v>2.095431717307944E-2</v>
      </c>
      <c r="M899" s="125" t="s">
        <v>108</v>
      </c>
      <c r="N899" s="126" t="s">
        <v>108</v>
      </c>
      <c r="O899" s="125" t="s">
        <v>108</v>
      </c>
      <c r="P899" s="126" t="s">
        <v>108</v>
      </c>
      <c r="Q899" s="105"/>
      <c r="R899" s="106"/>
      <c r="S899" s="105"/>
      <c r="T899" s="106"/>
      <c r="U899" s="105"/>
      <c r="V899" s="106"/>
      <c r="W899" s="105"/>
      <c r="X899" s="106"/>
      <c r="Y899" s="105"/>
      <c r="Z899" s="106"/>
      <c r="AA899" s="107"/>
      <c r="AB899" s="107"/>
      <c r="AC899" s="107"/>
      <c r="AD899" s="107"/>
      <c r="AE899" s="107"/>
      <c r="AF899" s="107"/>
      <c r="AG899" s="107"/>
      <c r="AH899" s="107"/>
    </row>
    <row r="900" spans="2:34" s="81" customFormat="1" ht="13.5" customHeight="1" x14ac:dyDescent="0.25">
      <c r="B900" s="37"/>
      <c r="C900" s="145" t="s">
        <v>52</v>
      </c>
      <c r="D900" s="146"/>
      <c r="E900" s="32">
        <v>125.51351351351359</v>
      </c>
      <c r="F900" s="33">
        <f t="shared" ref="F900" si="3850">E900/E910</f>
        <v>4.3605751517873858E-3</v>
      </c>
      <c r="G900" s="32">
        <v>129.00000000000009</v>
      </c>
      <c r="H900" s="33">
        <f t="shared" ref="H900" si="3851">G900/G910</f>
        <v>4.6221723687600753E-3</v>
      </c>
      <c r="I900" s="32">
        <v>0</v>
      </c>
      <c r="J900" s="33">
        <f t="shared" ref="J900" si="3852">I900/I910</f>
        <v>0</v>
      </c>
      <c r="K900" s="32">
        <v>0</v>
      </c>
      <c r="L900" s="33">
        <f t="shared" ref="L900" si="3853">K900/K910</f>
        <v>0</v>
      </c>
      <c r="M900" s="125" t="s">
        <v>108</v>
      </c>
      <c r="N900" s="126" t="s">
        <v>108</v>
      </c>
      <c r="O900" s="125" t="s">
        <v>108</v>
      </c>
      <c r="P900" s="126" t="s">
        <v>108</v>
      </c>
      <c r="Q900" s="105"/>
      <c r="R900" s="106"/>
      <c r="S900" s="105"/>
      <c r="T900" s="106"/>
      <c r="U900" s="105"/>
      <c r="V900" s="106"/>
      <c r="W900" s="105"/>
      <c r="X900" s="106"/>
      <c r="Y900" s="105"/>
      <c r="Z900" s="106"/>
      <c r="AA900" s="107"/>
      <c r="AB900" s="107"/>
      <c r="AC900" s="107"/>
      <c r="AD900" s="107"/>
      <c r="AE900" s="107"/>
      <c r="AF900" s="107"/>
      <c r="AG900" s="107"/>
      <c r="AH900" s="107"/>
    </row>
    <row r="901" spans="2:34" s="81" customFormat="1" ht="13.5" customHeight="1" x14ac:dyDescent="0.25">
      <c r="B901" s="31" t="s">
        <v>53</v>
      </c>
      <c r="C901" s="145" t="s">
        <v>54</v>
      </c>
      <c r="D901" s="146"/>
      <c r="E901" s="32">
        <v>18475.807432432444</v>
      </c>
      <c r="F901" s="33">
        <f t="shared" ref="F901" si="3854">E901/E910</f>
        <v>0.64188424452319603</v>
      </c>
      <c r="G901" s="32">
        <v>18099.326388888894</v>
      </c>
      <c r="H901" s="33">
        <f t="shared" ref="H901" si="3855">G901/G910</f>
        <v>0.64851322734800199</v>
      </c>
      <c r="I901" s="32">
        <v>18154.428571428569</v>
      </c>
      <c r="J901" s="33">
        <f t="shared" ref="J901" si="3856">I901/I910</f>
        <v>0.44828912092563844</v>
      </c>
      <c r="K901" s="32">
        <v>129152</v>
      </c>
      <c r="L901" s="33">
        <f t="shared" ref="L901" si="3857">K901/K910</f>
        <v>0.64992602582554171</v>
      </c>
      <c r="M901" s="125" t="s">
        <v>108</v>
      </c>
      <c r="N901" s="126" t="s">
        <v>108</v>
      </c>
      <c r="O901" s="125" t="s">
        <v>108</v>
      </c>
      <c r="P901" s="126" t="s">
        <v>108</v>
      </c>
      <c r="Q901" s="105"/>
      <c r="R901" s="106"/>
      <c r="S901" s="105"/>
      <c r="T901" s="106"/>
      <c r="U901" s="105"/>
      <c r="V901" s="106"/>
      <c r="W901" s="105"/>
      <c r="X901" s="106"/>
      <c r="Y901" s="105"/>
      <c r="Z901" s="106"/>
      <c r="AA901" s="107"/>
      <c r="AB901" s="107"/>
      <c r="AC901" s="107"/>
      <c r="AD901" s="107"/>
      <c r="AE901" s="107"/>
      <c r="AF901" s="107"/>
      <c r="AG901" s="107"/>
      <c r="AH901" s="107"/>
    </row>
    <row r="902" spans="2:34" s="81" customFormat="1" ht="13.5" customHeight="1" x14ac:dyDescent="0.25">
      <c r="B902" s="36"/>
      <c r="C902" s="145" t="s">
        <v>17</v>
      </c>
      <c r="D902" s="146"/>
      <c r="E902" s="32">
        <v>628.07094594594548</v>
      </c>
      <c r="F902" s="33">
        <f t="shared" ref="F902" si="3858">E902/E910</f>
        <v>2.1820364069057924E-2</v>
      </c>
      <c r="G902" s="32">
        <v>625.9166666666672</v>
      </c>
      <c r="H902" s="33">
        <f t="shared" ref="H902" si="3859">G902/G910</f>
        <v>2.2427090866768043E-2</v>
      </c>
      <c r="I902" s="32">
        <v>637.28571428571433</v>
      </c>
      <c r="J902" s="33">
        <f t="shared" ref="J902" si="3860">I902/I910</f>
        <v>1.5736559898405535E-2</v>
      </c>
      <c r="K902" s="32">
        <v>1184</v>
      </c>
      <c r="L902" s="33">
        <f t="shared" ref="L902" si="3861">K902/K910</f>
        <v>5.9581920107891588E-3</v>
      </c>
      <c r="M902" s="125" t="s">
        <v>108</v>
      </c>
      <c r="N902" s="126" t="s">
        <v>108</v>
      </c>
      <c r="O902" s="125" t="s">
        <v>108</v>
      </c>
      <c r="P902" s="126" t="s">
        <v>108</v>
      </c>
      <c r="Q902" s="105"/>
      <c r="R902" s="106"/>
      <c r="S902" s="105"/>
      <c r="T902" s="106"/>
      <c r="U902" s="105"/>
      <c r="V902" s="106"/>
      <c r="W902" s="105"/>
      <c r="X902" s="106"/>
      <c r="Y902" s="105"/>
      <c r="Z902" s="106"/>
      <c r="AA902" s="107"/>
      <c r="AB902" s="107"/>
      <c r="AC902" s="107"/>
      <c r="AD902" s="107"/>
      <c r="AE902" s="107"/>
      <c r="AF902" s="107"/>
      <c r="AG902" s="107"/>
      <c r="AH902" s="107"/>
    </row>
    <row r="903" spans="2:34" s="81" customFormat="1" ht="13.5" customHeight="1" x14ac:dyDescent="0.25">
      <c r="B903" s="36"/>
      <c r="C903" s="145" t="s">
        <v>55</v>
      </c>
      <c r="D903" s="146"/>
      <c r="E903" s="38">
        <v>-77.587837837837895</v>
      </c>
      <c r="F903" s="33">
        <f t="shared" ref="F903" si="3862">E903/E910</f>
        <v>-2.6955471828151679E-3</v>
      </c>
      <c r="G903" s="38">
        <v>-79.743055555555557</v>
      </c>
      <c r="H903" s="33">
        <f t="shared" ref="H903" si="3863">G903/G910</f>
        <v>-2.8572569611580484E-3</v>
      </c>
      <c r="I903" s="38">
        <v>0</v>
      </c>
      <c r="J903" s="33">
        <f t="shared" ref="J903" si="3864">I903/I910</f>
        <v>0</v>
      </c>
      <c r="K903" s="38">
        <v>0</v>
      </c>
      <c r="L903" s="33">
        <f t="shared" ref="L903" si="3865">K903/K910</f>
        <v>0</v>
      </c>
      <c r="M903" s="127" t="s">
        <v>108</v>
      </c>
      <c r="N903" s="126" t="s">
        <v>108</v>
      </c>
      <c r="O903" s="127" t="s">
        <v>108</v>
      </c>
      <c r="P903" s="126" t="s">
        <v>108</v>
      </c>
      <c r="Q903" s="105"/>
      <c r="R903" s="106"/>
      <c r="S903" s="105"/>
      <c r="T903" s="106"/>
      <c r="U903" s="105"/>
      <c r="V903" s="106"/>
      <c r="W903" s="105"/>
      <c r="X903" s="106"/>
      <c r="Y903" s="105"/>
      <c r="Z903" s="106"/>
      <c r="AA903" s="107"/>
      <c r="AB903" s="107"/>
      <c r="AC903" s="107"/>
      <c r="AD903" s="107"/>
      <c r="AE903" s="107"/>
      <c r="AF903" s="107"/>
      <c r="AG903" s="107"/>
      <c r="AH903" s="107"/>
    </row>
    <row r="904" spans="2:34" s="81" customFormat="1" ht="13.5" customHeight="1" x14ac:dyDescent="0.25">
      <c r="B904" s="36"/>
      <c r="C904" s="145" t="s">
        <v>56</v>
      </c>
      <c r="D904" s="146"/>
      <c r="E904" s="39">
        <v>912.06756756756783</v>
      </c>
      <c r="F904" s="33">
        <f t="shared" ref="F904" si="3866">E904/E910</f>
        <v>3.1686939999955421E-2</v>
      </c>
      <c r="G904" s="39">
        <v>936.11805555555588</v>
      </c>
      <c r="H904" s="33">
        <f t="shared" ref="H904" si="3867">G904/G910</f>
        <v>3.3541852792917028E-2</v>
      </c>
      <c r="I904" s="39">
        <v>52.857142857142854</v>
      </c>
      <c r="J904" s="33">
        <f t="shared" ref="J904" si="3868">I904/I910</f>
        <v>1.3052067165232116E-3</v>
      </c>
      <c r="K904" s="39">
        <v>0</v>
      </c>
      <c r="L904" s="33">
        <f t="shared" ref="L904" si="3869">K904/K910</f>
        <v>0</v>
      </c>
      <c r="M904" s="128" t="s">
        <v>108</v>
      </c>
      <c r="N904" s="126" t="s">
        <v>108</v>
      </c>
      <c r="O904" s="128" t="s">
        <v>108</v>
      </c>
      <c r="P904" s="126" t="s">
        <v>108</v>
      </c>
      <c r="Q904" s="105"/>
      <c r="R904" s="106"/>
      <c r="S904" s="105"/>
      <c r="T904" s="106"/>
      <c r="U904" s="105"/>
      <c r="V904" s="106"/>
      <c r="W904" s="105"/>
      <c r="X904" s="106"/>
      <c r="Y904" s="105"/>
      <c r="Z904" s="106"/>
      <c r="AA904" s="107"/>
      <c r="AB904" s="107"/>
      <c r="AC904" s="107"/>
      <c r="AD904" s="107"/>
      <c r="AE904" s="107"/>
      <c r="AF904" s="107"/>
      <c r="AG904" s="107"/>
      <c r="AH904" s="107"/>
    </row>
    <row r="905" spans="2:34" s="81" customFormat="1" ht="13.5" customHeight="1" x14ac:dyDescent="0.25">
      <c r="B905" s="37"/>
      <c r="C905" s="145" t="s">
        <v>57</v>
      </c>
      <c r="D905" s="146"/>
      <c r="E905" s="39">
        <v>6910.2939189189165</v>
      </c>
      <c r="F905" s="33">
        <f t="shared" ref="F905" si="3870">E905/E910</f>
        <v>0.24007658706120921</v>
      </c>
      <c r="G905" s="39">
        <v>6687.2881944444453</v>
      </c>
      <c r="H905" s="33">
        <f t="shared" ref="H905" si="3871">G905/G910</f>
        <v>0.23961084274648486</v>
      </c>
      <c r="I905" s="39">
        <v>9711.7142857142862</v>
      </c>
      <c r="J905" s="33">
        <f t="shared" ref="J905" si="3872">I905/I910</f>
        <v>0.23981233243967831</v>
      </c>
      <c r="K905" s="39">
        <v>51526</v>
      </c>
      <c r="L905" s="33">
        <f t="shared" ref="L905" si="3873">K905/K910</f>
        <v>0.25929206211817751</v>
      </c>
      <c r="M905" s="128" t="s">
        <v>108</v>
      </c>
      <c r="N905" s="126" t="s">
        <v>108</v>
      </c>
      <c r="O905" s="128" t="s">
        <v>108</v>
      </c>
      <c r="P905" s="126" t="s">
        <v>108</v>
      </c>
      <c r="Q905" s="105"/>
      <c r="R905" s="106"/>
      <c r="S905" s="105"/>
      <c r="T905" s="106"/>
      <c r="U905" s="105"/>
      <c r="V905" s="106"/>
      <c r="W905" s="105"/>
      <c r="X905" s="106"/>
      <c r="Y905" s="105"/>
      <c r="Z905" s="106"/>
      <c r="AA905" s="107"/>
      <c r="AB905" s="107"/>
      <c r="AC905" s="107"/>
      <c r="AD905" s="107"/>
      <c r="AE905" s="107"/>
      <c r="AF905" s="107"/>
      <c r="AG905" s="107"/>
      <c r="AH905" s="107"/>
    </row>
    <row r="906" spans="2:34" s="81" customFormat="1" ht="13.5" customHeight="1" x14ac:dyDescent="0.25">
      <c r="B906" s="31" t="s">
        <v>58</v>
      </c>
      <c r="C906" s="145" t="s">
        <v>59</v>
      </c>
      <c r="D906" s="146"/>
      <c r="E906" s="39">
        <v>0.42229729729729709</v>
      </c>
      <c r="F906" s="33">
        <f t="shared" ref="F906" si="3874">E906/E910</f>
        <v>1.4671401108242428E-5</v>
      </c>
      <c r="G906" s="39">
        <v>0.43402777777777751</v>
      </c>
      <c r="H906" s="33">
        <f t="shared" ref="H906" si="3875">G906/G910</f>
        <v>1.5551559703246357E-5</v>
      </c>
      <c r="I906" s="39">
        <v>0</v>
      </c>
      <c r="J906" s="33">
        <f t="shared" ref="J906" si="3876">I906/I910</f>
        <v>0</v>
      </c>
      <c r="K906" s="39">
        <v>0</v>
      </c>
      <c r="L906" s="33">
        <f t="shared" ref="L906" si="3877">K906/K910</f>
        <v>0</v>
      </c>
      <c r="M906" s="128" t="s">
        <v>108</v>
      </c>
      <c r="N906" s="126" t="s">
        <v>108</v>
      </c>
      <c r="O906" s="128" t="s">
        <v>108</v>
      </c>
      <c r="P906" s="126" t="s">
        <v>108</v>
      </c>
      <c r="Q906" s="105"/>
      <c r="R906" s="106"/>
      <c r="S906" s="105"/>
      <c r="T906" s="106"/>
      <c r="U906" s="105"/>
      <c r="V906" s="106"/>
      <c r="W906" s="105"/>
      <c r="X906" s="106"/>
      <c r="Y906" s="105"/>
      <c r="Z906" s="106"/>
      <c r="AA906" s="107"/>
      <c r="AB906" s="107"/>
      <c r="AC906" s="107"/>
      <c r="AD906" s="107"/>
      <c r="AE906" s="107"/>
      <c r="AF906" s="107"/>
      <c r="AG906" s="107"/>
      <c r="AH906" s="107"/>
    </row>
    <row r="907" spans="2:34" s="81" customFormat="1" ht="13.5" customHeight="1" x14ac:dyDescent="0.25">
      <c r="B907" s="41" t="s">
        <v>60</v>
      </c>
      <c r="C907" s="145" t="s">
        <v>24</v>
      </c>
      <c r="D907" s="146"/>
      <c r="E907" s="39">
        <v>24.57770270270273</v>
      </c>
      <c r="F907" s="33">
        <f t="shared" ref="F907" si="3878">E907/E910</f>
        <v>8.5387554449971065E-4</v>
      </c>
      <c r="G907" s="39">
        <v>23.715277777777786</v>
      </c>
      <c r="H907" s="33">
        <f t="shared" ref="H907" si="3879">G907/G910</f>
        <v>8.4973722218538179E-4</v>
      </c>
      <c r="I907" s="39">
        <v>63.571428571428584</v>
      </c>
      <c r="J907" s="33">
        <f t="shared" ref="J907" si="3880">I907/I910</f>
        <v>1.5697756455481872E-3</v>
      </c>
      <c r="K907" s="39">
        <v>0</v>
      </c>
      <c r="L907" s="33">
        <f t="shared" ref="L907" si="3881">K907/K910</f>
        <v>0</v>
      </c>
      <c r="M907" s="128" t="s">
        <v>108</v>
      </c>
      <c r="N907" s="126" t="s">
        <v>108</v>
      </c>
      <c r="O907" s="128" t="s">
        <v>108</v>
      </c>
      <c r="P907" s="126" t="s">
        <v>108</v>
      </c>
      <c r="Q907" s="105"/>
      <c r="R907" s="106"/>
      <c r="S907" s="105"/>
      <c r="T907" s="106"/>
      <c r="U907" s="105"/>
      <c r="V907" s="106"/>
      <c r="W907" s="105"/>
      <c r="X907" s="106"/>
      <c r="Y907" s="105"/>
      <c r="Z907" s="106"/>
      <c r="AA907" s="107"/>
      <c r="AB907" s="107"/>
      <c r="AC907" s="107"/>
      <c r="AD907" s="107"/>
      <c r="AE907" s="107"/>
      <c r="AF907" s="107"/>
      <c r="AG907" s="107"/>
      <c r="AH907" s="107"/>
    </row>
    <row r="908" spans="2:34" s="81" customFormat="1" ht="13.5" customHeight="1" x14ac:dyDescent="0.25">
      <c r="B908" s="31" t="s">
        <v>61</v>
      </c>
      <c r="C908" s="145" t="s">
        <v>62</v>
      </c>
      <c r="D908" s="146"/>
      <c r="E908" s="39">
        <v>15.969594594594593</v>
      </c>
      <c r="F908" s="33">
        <f t="shared" ref="F908" si="3882">E908/E910</f>
        <v>5.5481370430929581E-4</v>
      </c>
      <c r="G908" s="39">
        <v>16.41319444444445</v>
      </c>
      <c r="H908" s="33">
        <f t="shared" ref="H908" si="3883">G908/G910</f>
        <v>5.8809778173796482E-4</v>
      </c>
      <c r="I908" s="39">
        <v>0</v>
      </c>
      <c r="J908" s="33">
        <f t="shared" ref="J908" si="3884">I908/I910</f>
        <v>0</v>
      </c>
      <c r="K908" s="39">
        <v>0</v>
      </c>
      <c r="L908" s="33">
        <f t="shared" ref="L908" si="3885">K908/K910</f>
        <v>0</v>
      </c>
      <c r="M908" s="128" t="s">
        <v>108</v>
      </c>
      <c r="N908" s="126" t="s">
        <v>108</v>
      </c>
      <c r="O908" s="128" t="s">
        <v>108</v>
      </c>
      <c r="P908" s="126" t="s">
        <v>108</v>
      </c>
      <c r="Q908" s="105"/>
      <c r="R908" s="106"/>
      <c r="S908" s="105"/>
      <c r="T908" s="106"/>
      <c r="U908" s="105"/>
      <c r="V908" s="106"/>
      <c r="W908" s="105"/>
      <c r="X908" s="106"/>
      <c r="Y908" s="105"/>
      <c r="Z908" s="106"/>
      <c r="AA908" s="107"/>
      <c r="AB908" s="107"/>
      <c r="AC908" s="107"/>
      <c r="AD908" s="107"/>
      <c r="AE908" s="107"/>
      <c r="AF908" s="107"/>
      <c r="AG908" s="107"/>
      <c r="AH908" s="107"/>
    </row>
    <row r="909" spans="2:34" s="81" customFormat="1" ht="13.5" customHeight="1" x14ac:dyDescent="0.25">
      <c r="B909" s="41" t="s">
        <v>63</v>
      </c>
      <c r="C909" s="145" t="s">
        <v>64</v>
      </c>
      <c r="D909" s="146"/>
      <c r="E909" s="39">
        <v>169.11824324324309</v>
      </c>
      <c r="F909" s="33">
        <f t="shared" ref="F909" si="3886">E909/E910</f>
        <v>5.8754853446200588E-3</v>
      </c>
      <c r="G909" s="39">
        <v>173.81597222222214</v>
      </c>
      <c r="H909" s="33">
        <f t="shared" ref="H909" si="3887">G909/G910</f>
        <v>6.2279642174784761E-3</v>
      </c>
      <c r="I909" s="39">
        <v>0</v>
      </c>
      <c r="J909" s="33">
        <f t="shared" ref="J909" si="3888">I909/I910</f>
        <v>0</v>
      </c>
      <c r="K909" s="39">
        <v>0</v>
      </c>
      <c r="L909" s="33">
        <f t="shared" ref="L909" si="3889">K909/K910</f>
        <v>0</v>
      </c>
      <c r="M909" s="128" t="s">
        <v>108</v>
      </c>
      <c r="N909" s="126" t="s">
        <v>108</v>
      </c>
      <c r="O909" s="128" t="s">
        <v>108</v>
      </c>
      <c r="P909" s="126" t="s">
        <v>108</v>
      </c>
      <c r="Q909" s="105"/>
      <c r="R909" s="106"/>
      <c r="S909" s="105"/>
      <c r="T909" s="106"/>
      <c r="U909" s="105"/>
      <c r="V909" s="106"/>
      <c r="W909" s="105"/>
      <c r="X909" s="106"/>
      <c r="Y909" s="105"/>
      <c r="Z909" s="106"/>
      <c r="AA909" s="107"/>
      <c r="AB909" s="107"/>
      <c r="AC909" s="107"/>
      <c r="AD909" s="107"/>
      <c r="AE909" s="107"/>
      <c r="AF909" s="107"/>
      <c r="AG909" s="107"/>
      <c r="AH909" s="107"/>
    </row>
    <row r="910" spans="2:34" s="81" customFormat="1" ht="13.5" customHeight="1" x14ac:dyDescent="0.25">
      <c r="B910" s="147" t="s">
        <v>65</v>
      </c>
      <c r="C910" s="148"/>
      <c r="D910" s="149"/>
      <c r="E910" s="42">
        <f t="shared" ref="E910" si="3890">SUM(E897:E900,E906,E908)</f>
        <v>28783.706081081069</v>
      </c>
      <c r="F910" s="33">
        <f t="shared" ref="F910" si="3891">E910/E910</f>
        <v>1</v>
      </c>
      <c r="G910" s="42">
        <f t="shared" ref="G910" si="3892">SUM(G897:G900,G906,G908)</f>
        <v>27908.954861111139</v>
      </c>
      <c r="H910" s="33">
        <f t="shared" ref="H910" si="3893">G910/G910</f>
        <v>1</v>
      </c>
      <c r="I910" s="42">
        <f t="shared" ref="I910" si="3894">SUM(I897:I900,I906,I908)</f>
        <v>40497.142857142855</v>
      </c>
      <c r="J910" s="33">
        <f t="shared" ref="J910" si="3895">I910/I910</f>
        <v>1</v>
      </c>
      <c r="K910" s="42">
        <f t="shared" ref="K910" si="3896">SUM(K897:K900,K906,K908)</f>
        <v>198718</v>
      </c>
      <c r="L910" s="33">
        <f t="shared" ref="L910" si="3897">K910/K910</f>
        <v>1</v>
      </c>
      <c r="M910" s="129" t="s">
        <v>108</v>
      </c>
      <c r="N910" s="126" t="s">
        <v>108</v>
      </c>
      <c r="O910" s="129" t="s">
        <v>108</v>
      </c>
      <c r="P910" s="126" t="s">
        <v>108</v>
      </c>
      <c r="Q910" s="105"/>
      <c r="R910" s="106"/>
      <c r="S910" s="105"/>
      <c r="T910" s="106"/>
      <c r="U910" s="105"/>
      <c r="V910" s="106"/>
      <c r="W910" s="105"/>
      <c r="X910" s="106"/>
      <c r="Y910" s="105"/>
      <c r="Z910" s="106"/>
      <c r="AA910" s="107"/>
      <c r="AB910" s="107"/>
      <c r="AC910" s="107"/>
      <c r="AD910" s="107"/>
      <c r="AE910" s="107"/>
      <c r="AF910" s="107"/>
      <c r="AG910" s="107"/>
      <c r="AH910" s="107"/>
    </row>
    <row r="911" spans="2:34" s="81" customFormat="1" ht="13.5" customHeight="1" x14ac:dyDescent="0.25">
      <c r="B911" s="147" t="s">
        <v>66</v>
      </c>
      <c r="C911" s="148"/>
      <c r="D911" s="149"/>
      <c r="E911" s="42">
        <f t="shared" ref="E911" si="3898">SUM(E901:E905,E907,E909)</f>
        <v>27042.347972972984</v>
      </c>
      <c r="F911" s="33">
        <f t="shared" ref="F911" si="3899">E911/E910</f>
        <v>0.9395019493597232</v>
      </c>
      <c r="G911" s="42">
        <f t="shared" ref="G911" si="3900">SUM(G901:G905,G907,G909)</f>
        <v>26466.437500000007</v>
      </c>
      <c r="H911" s="33">
        <f t="shared" ref="H911" si="3901">G911/G910</f>
        <v>0.94831345823267776</v>
      </c>
      <c r="I911" s="42">
        <f t="shared" ref="I911" si="3902">SUM(I901:I905,I907,I909)</f>
        <v>28619.857142857138</v>
      </c>
      <c r="J911" s="33">
        <f t="shared" ref="J911" si="3903">I911/I910</f>
        <v>0.70671299562579359</v>
      </c>
      <c r="K911" s="42">
        <f t="shared" ref="K911" si="3904">SUM(K901:K905,K907,K909)</f>
        <v>181862</v>
      </c>
      <c r="L911" s="33">
        <f t="shared" ref="L911" si="3905">K911/K910</f>
        <v>0.91517627995450845</v>
      </c>
      <c r="M911" s="129" t="s">
        <v>108</v>
      </c>
      <c r="N911" s="126" t="s">
        <v>108</v>
      </c>
      <c r="O911" s="129" t="s">
        <v>108</v>
      </c>
      <c r="P911" s="126" t="s">
        <v>108</v>
      </c>
      <c r="Q911" s="105"/>
      <c r="R911" s="106"/>
      <c r="S911" s="105"/>
      <c r="T911" s="106"/>
      <c r="U911" s="105"/>
      <c r="V911" s="106"/>
      <c r="W911" s="105"/>
      <c r="X911" s="106"/>
      <c r="Y911" s="105"/>
      <c r="Z911" s="106"/>
      <c r="AA911" s="107"/>
      <c r="AB911" s="107"/>
      <c r="AC911" s="107"/>
      <c r="AD911" s="107"/>
      <c r="AE911" s="107"/>
      <c r="AF911" s="107"/>
      <c r="AG911" s="107"/>
      <c r="AH911" s="107"/>
    </row>
    <row r="912" spans="2:34" s="81" customFormat="1" ht="13.5" customHeight="1" x14ac:dyDescent="0.25">
      <c r="B912" s="147" t="s">
        <v>67</v>
      </c>
      <c r="C912" s="148"/>
      <c r="D912" s="149"/>
      <c r="E912" s="42">
        <f t="shared" ref="E912" si="3906">E910-E911</f>
        <v>1741.3581081080847</v>
      </c>
      <c r="F912" s="33">
        <f t="shared" ref="F912" si="3907">E912/E910</f>
        <v>6.049805064027676E-2</v>
      </c>
      <c r="G912" s="42">
        <f t="shared" ref="G912" si="3908">G910-G911</f>
        <v>1442.5173611111313</v>
      </c>
      <c r="H912" s="33">
        <f t="shared" ref="H912" si="3909">G912/G910</f>
        <v>5.1686541767322215E-2</v>
      </c>
      <c r="I912" s="42">
        <f t="shared" ref="I912" si="3910">I910-I911</f>
        <v>11877.285714285717</v>
      </c>
      <c r="J912" s="33">
        <f t="shared" ref="J912" si="3911">I912/I910</f>
        <v>0.29328700437420641</v>
      </c>
      <c r="K912" s="42">
        <f t="shared" ref="K912" si="3912">K910-K911</f>
        <v>16856</v>
      </c>
      <c r="L912" s="33">
        <f t="shared" ref="L912" si="3913">K912/K910</f>
        <v>8.4823720045491602E-2</v>
      </c>
      <c r="M912" s="129" t="s">
        <v>108</v>
      </c>
      <c r="N912" s="126" t="s">
        <v>108</v>
      </c>
      <c r="O912" s="129" t="s">
        <v>108</v>
      </c>
      <c r="P912" s="126" t="s">
        <v>108</v>
      </c>
      <c r="Q912" s="105"/>
      <c r="R912" s="106"/>
      <c r="S912" s="105"/>
      <c r="T912" s="106"/>
      <c r="U912" s="105"/>
      <c r="V912" s="106"/>
      <c r="W912" s="105"/>
      <c r="X912" s="106"/>
      <c r="Y912" s="105"/>
      <c r="Z912" s="106"/>
      <c r="AA912" s="107"/>
      <c r="AB912" s="107"/>
      <c r="AC912" s="107"/>
      <c r="AD912" s="107"/>
      <c r="AE912" s="107"/>
      <c r="AF912" s="107"/>
      <c r="AG912" s="107"/>
      <c r="AH912" s="107"/>
    </row>
    <row r="913" spans="2:37" s="81" customFormat="1" ht="13.5" customHeight="1" x14ac:dyDescent="0.25">
      <c r="B913" s="147" t="s">
        <v>68</v>
      </c>
      <c r="C913" s="148"/>
      <c r="D913" s="149"/>
      <c r="E913" s="42">
        <v>296</v>
      </c>
      <c r="F913" s="43"/>
      <c r="G913" s="42">
        <v>288</v>
      </c>
      <c r="H913" s="43"/>
      <c r="I913" s="42">
        <v>7</v>
      </c>
      <c r="J913" s="43"/>
      <c r="K913" s="42">
        <v>1</v>
      </c>
      <c r="L913" s="43"/>
      <c r="M913" s="42">
        <v>0</v>
      </c>
      <c r="N913" s="43"/>
      <c r="O913" s="42">
        <v>0</v>
      </c>
      <c r="P913" s="43"/>
      <c r="Q913" s="105"/>
      <c r="R913" s="106"/>
      <c r="S913" s="105"/>
      <c r="T913" s="106"/>
      <c r="U913" s="105"/>
      <c r="V913" s="106"/>
      <c r="W913" s="105"/>
      <c r="X913" s="106"/>
      <c r="Y913" s="105"/>
      <c r="Z913" s="106"/>
      <c r="AA913" s="107"/>
      <c r="AB913" s="107"/>
      <c r="AC913" s="107"/>
      <c r="AD913" s="107"/>
      <c r="AE913" s="107"/>
      <c r="AF913" s="107"/>
      <c r="AG913" s="107"/>
      <c r="AH913" s="107"/>
    </row>
    <row r="914" spans="2:37" s="81" customFormat="1" ht="13.5" customHeight="1" x14ac:dyDescent="0.25">
      <c r="B914" s="45"/>
      <c r="C914" s="46"/>
      <c r="D914" s="47"/>
      <c r="E914" s="48"/>
      <c r="F914" s="49"/>
      <c r="G914" s="48"/>
      <c r="H914" s="49"/>
      <c r="I914" s="48"/>
      <c r="J914" s="49"/>
      <c r="K914" s="48"/>
      <c r="L914" s="49"/>
      <c r="M914" s="48"/>
      <c r="N914" s="49"/>
      <c r="O914" s="48"/>
      <c r="P914" s="49"/>
      <c r="Q914" s="105"/>
      <c r="R914" s="106"/>
      <c r="S914" s="105"/>
      <c r="T914" s="106"/>
      <c r="U914" s="105"/>
      <c r="V914" s="106"/>
      <c r="W914" s="105"/>
      <c r="X914" s="106"/>
      <c r="Y914" s="105"/>
      <c r="Z914" s="106"/>
      <c r="AA914" s="107"/>
      <c r="AB914" s="107"/>
      <c r="AC914" s="107"/>
      <c r="AD914" s="107"/>
      <c r="AE914" s="107"/>
      <c r="AF914" s="107"/>
      <c r="AG914" s="107"/>
      <c r="AH914" s="107"/>
    </row>
    <row r="915" spans="2:37" s="122" customFormat="1" ht="13.5" customHeight="1" x14ac:dyDescent="0.25">
      <c r="B915" s="54" t="s">
        <v>89</v>
      </c>
      <c r="C915" s="119"/>
      <c r="D915" s="120"/>
      <c r="E915" s="53">
        <v>13.905405405405405</v>
      </c>
      <c r="F915" s="43"/>
      <c r="G915" s="53">
        <v>13.309027777777784</v>
      </c>
      <c r="H915" s="43"/>
      <c r="I915" s="53">
        <v>31.857142857142858</v>
      </c>
      <c r="J915" s="43"/>
      <c r="K915" s="53">
        <v>60</v>
      </c>
      <c r="L915" s="43"/>
      <c r="M915" s="53" t="s">
        <v>108</v>
      </c>
      <c r="N915" s="43"/>
      <c r="O915" s="53" t="s">
        <v>108</v>
      </c>
      <c r="P915" s="43"/>
      <c r="Q915" s="108"/>
      <c r="R915" s="109"/>
      <c r="S915" s="108"/>
      <c r="T915" s="109"/>
      <c r="U915" s="108"/>
      <c r="V915" s="109"/>
      <c r="W915" s="108"/>
      <c r="X915" s="109"/>
      <c r="Y915" s="108"/>
      <c r="Z915" s="109"/>
      <c r="AA915" s="110"/>
      <c r="AB915" s="110"/>
      <c r="AC915" s="110"/>
      <c r="AD915" s="110"/>
      <c r="AE915" s="110"/>
      <c r="AF915" s="110"/>
      <c r="AG915" s="110"/>
      <c r="AH915" s="110"/>
      <c r="AI915" s="111"/>
      <c r="AJ915" s="111"/>
      <c r="AK915" s="111"/>
    </row>
    <row r="916" spans="2:37" ht="13.5" customHeight="1" x14ac:dyDescent="0.25">
      <c r="B916" s="54" t="s">
        <v>90</v>
      </c>
      <c r="C916" s="55"/>
      <c r="D916" s="56"/>
      <c r="E916" s="53">
        <f>E910/E915</f>
        <v>2069.9652575315831</v>
      </c>
      <c r="F916" s="43"/>
      <c r="G916" s="53">
        <f>G910/G915</f>
        <v>2096.9942603704681</v>
      </c>
      <c r="H916" s="43"/>
      <c r="I916" s="53">
        <f>I910/I915</f>
        <v>1271.2107623318384</v>
      </c>
      <c r="J916" s="43"/>
      <c r="K916" s="53">
        <f>K910/K915</f>
        <v>3311.9666666666667</v>
      </c>
      <c r="L916" s="43"/>
      <c r="M916" s="53" t="s">
        <v>108</v>
      </c>
      <c r="N916" s="43"/>
      <c r="O916" s="53" t="s">
        <v>108</v>
      </c>
      <c r="P916" s="43"/>
    </row>
    <row r="917" spans="2:37" ht="13.5" customHeight="1" x14ac:dyDescent="0.25">
      <c r="B917" s="54" t="s">
        <v>91</v>
      </c>
      <c r="C917" s="55"/>
      <c r="D917" s="56"/>
      <c r="E917" s="53">
        <f>E911/E915</f>
        <v>1944.736394557824</v>
      </c>
      <c r="F917" s="43"/>
      <c r="G917" s="53">
        <f>G911/G915</f>
        <v>1988.607878945995</v>
      </c>
      <c r="H917" s="43"/>
      <c r="I917" s="53">
        <f>I911/I915</f>
        <v>898.38116591928235</v>
      </c>
      <c r="J917" s="43"/>
      <c r="K917" s="53">
        <f>K911/K915</f>
        <v>3031.0333333333333</v>
      </c>
      <c r="L917" s="43"/>
      <c r="M917" s="53" t="s">
        <v>108</v>
      </c>
      <c r="N917" s="43"/>
      <c r="O917" s="53" t="s">
        <v>108</v>
      </c>
      <c r="P917" s="43"/>
    </row>
    <row r="918" spans="2:37" ht="13.5" customHeight="1" x14ac:dyDescent="0.25">
      <c r="B918" s="54" t="s">
        <v>36</v>
      </c>
      <c r="C918" s="55"/>
      <c r="D918" s="56"/>
      <c r="E918" s="53">
        <v>5.6382040816326526</v>
      </c>
      <c r="F918" s="43"/>
      <c r="G918" s="53">
        <v>5.6002521008403328</v>
      </c>
      <c r="H918" s="43"/>
      <c r="I918" s="53">
        <v>5.083333333333333</v>
      </c>
      <c r="J918" s="43"/>
      <c r="K918" s="53">
        <v>18</v>
      </c>
      <c r="L918" s="43"/>
      <c r="M918" s="53" t="s">
        <v>108</v>
      </c>
      <c r="N918" s="43"/>
      <c r="O918" s="53" t="s">
        <v>108</v>
      </c>
      <c r="P918" s="43"/>
    </row>
    <row r="919" spans="2:37" ht="13.5" customHeight="1" x14ac:dyDescent="0.25">
      <c r="B919" s="54" t="s">
        <v>37</v>
      </c>
      <c r="C919" s="55"/>
      <c r="D919" s="56"/>
      <c r="E919" s="53">
        <f>E901/E918</f>
        <v>3276.8958279854269</v>
      </c>
      <c r="F919" s="43"/>
      <c r="G919" s="53">
        <f>G901/G918</f>
        <v>3231.877076778926</v>
      </c>
      <c r="H919" s="43"/>
      <c r="I919" s="53">
        <f>I901/I918</f>
        <v>3571.3629976580792</v>
      </c>
      <c r="J919" s="43"/>
      <c r="K919" s="53">
        <f>K901/K918</f>
        <v>7175.1111111111113</v>
      </c>
      <c r="L919" s="43"/>
      <c r="M919" s="53" t="s">
        <v>108</v>
      </c>
      <c r="N919" s="43"/>
      <c r="O919" s="53" t="s">
        <v>108</v>
      </c>
      <c r="P919" s="43"/>
    </row>
    <row r="920" spans="2:37" s="81" customFormat="1" ht="13.5" customHeight="1" x14ac:dyDescent="0.25">
      <c r="B920" s="100" t="s">
        <v>38</v>
      </c>
      <c r="C920" s="101"/>
      <c r="D920" s="47"/>
      <c r="E920" s="102"/>
      <c r="F920" s="103"/>
      <c r="G920" s="102"/>
      <c r="H920" s="103"/>
      <c r="I920" s="102"/>
      <c r="J920" s="103"/>
      <c r="K920" s="102"/>
      <c r="L920" s="103"/>
      <c r="M920" s="102"/>
      <c r="N920" s="103"/>
      <c r="O920" s="102"/>
      <c r="P920" s="103"/>
      <c r="Q920" s="102"/>
      <c r="R920" s="103"/>
      <c r="S920" s="102"/>
      <c r="T920" s="103"/>
      <c r="U920" s="102"/>
      <c r="V920" s="103"/>
      <c r="W920" s="102"/>
      <c r="X920" s="103"/>
      <c r="Y920" s="85"/>
      <c r="Z920" s="84"/>
    </row>
    <row r="921" spans="2:37" s="81" customFormat="1" ht="13.5" customHeight="1" x14ac:dyDescent="0.25">
      <c r="B921" s="104"/>
      <c r="C921" s="77"/>
      <c r="D921" s="78"/>
      <c r="E921" s="79"/>
      <c r="F921" s="80"/>
      <c r="G921" s="79"/>
      <c r="H921" s="80"/>
      <c r="I921" s="79"/>
      <c r="J921" s="80"/>
      <c r="K921" s="79"/>
      <c r="L921" s="80"/>
      <c r="M921" s="79"/>
      <c r="N921" s="80"/>
      <c r="O921" s="79"/>
      <c r="P921" s="82"/>
      <c r="Q921" s="83"/>
      <c r="R921" s="84"/>
      <c r="S921" s="85"/>
      <c r="T921" s="84"/>
      <c r="U921" s="85"/>
      <c r="V921" s="84"/>
      <c r="W921" s="85"/>
      <c r="X921" s="84"/>
      <c r="Y921" s="85"/>
      <c r="Z921" s="84"/>
    </row>
    <row r="922" spans="2:37" s="81" customFormat="1" ht="13.5" customHeight="1" x14ac:dyDescent="0.25">
      <c r="B922" s="76" t="s">
        <v>123</v>
      </c>
      <c r="C922" s="77"/>
      <c r="D922" s="78"/>
      <c r="E922" s="79"/>
      <c r="F922" s="80"/>
      <c r="G922" s="79"/>
      <c r="H922" s="80"/>
      <c r="I922" s="79"/>
      <c r="J922" s="80"/>
      <c r="K922" s="79"/>
      <c r="L922" s="80"/>
      <c r="M922" s="79"/>
      <c r="N922" s="80"/>
      <c r="O922" s="79"/>
      <c r="P922" s="82"/>
      <c r="Q922" s="83"/>
      <c r="R922" s="84"/>
      <c r="S922" s="85"/>
      <c r="T922" s="84"/>
      <c r="U922" s="85"/>
      <c r="V922" s="84"/>
      <c r="W922" s="85"/>
      <c r="X922" s="84"/>
      <c r="Y922" s="85"/>
      <c r="Z922" s="84"/>
    </row>
    <row r="923" spans="2:37" s="81" customFormat="1" ht="13.5" customHeight="1" x14ac:dyDescent="0.25">
      <c r="C923" s="77"/>
      <c r="D923" s="78"/>
      <c r="E923" s="79"/>
      <c r="F923" s="80"/>
      <c r="G923" s="79"/>
      <c r="H923" s="80"/>
      <c r="I923" s="79"/>
      <c r="J923" s="80"/>
      <c r="K923" s="79"/>
      <c r="L923" s="80"/>
      <c r="M923" s="79"/>
      <c r="N923" s="80"/>
      <c r="O923" s="79"/>
      <c r="P923" s="82"/>
      <c r="Q923" s="83"/>
      <c r="R923" s="84"/>
      <c r="S923" s="85"/>
      <c r="T923" s="84"/>
      <c r="U923" s="85"/>
      <c r="V923" s="21" t="s">
        <v>4</v>
      </c>
      <c r="W923" s="112"/>
      <c r="X923" s="84"/>
      <c r="Y923" s="85"/>
      <c r="Z923" s="84"/>
    </row>
    <row r="924" spans="2:37" s="81" customFormat="1" ht="13.5" customHeight="1" x14ac:dyDescent="0.25">
      <c r="B924" s="113"/>
      <c r="C924" s="114"/>
      <c r="D924" s="115"/>
      <c r="E924" s="150" t="s">
        <v>5</v>
      </c>
      <c r="F924" s="151"/>
      <c r="G924" s="150" t="s">
        <v>70</v>
      </c>
      <c r="H924" s="151"/>
      <c r="I924" s="150" t="s">
        <v>71</v>
      </c>
      <c r="J924" s="152"/>
      <c r="K924" s="150" t="s">
        <v>72</v>
      </c>
      <c r="L924" s="151"/>
      <c r="M924" s="150" t="s">
        <v>73</v>
      </c>
      <c r="N924" s="151"/>
      <c r="O924" s="150" t="s">
        <v>74</v>
      </c>
      <c r="P924" s="152"/>
      <c r="Q924" s="150" t="s">
        <v>75</v>
      </c>
      <c r="R924" s="151"/>
      <c r="S924" s="159" t="s">
        <v>76</v>
      </c>
      <c r="T924" s="160"/>
      <c r="U924" s="150" t="s">
        <v>9</v>
      </c>
      <c r="V924" s="151"/>
      <c r="W924" s="85"/>
      <c r="X924" s="84"/>
      <c r="Y924" s="85"/>
      <c r="Z924" s="84"/>
    </row>
    <row r="925" spans="2:37" s="81" customFormat="1" ht="13.5" customHeight="1" x14ac:dyDescent="0.25">
      <c r="B925" s="31" t="s">
        <v>48</v>
      </c>
      <c r="C925" s="145" t="s">
        <v>49</v>
      </c>
      <c r="D925" s="146"/>
      <c r="E925" s="32">
        <v>28075.871621621613</v>
      </c>
      <c r="F925" s="33">
        <f t="shared" ref="F925" si="3914">E925/E938</f>
        <v>0.97540850168961735</v>
      </c>
      <c r="G925" s="32">
        <v>35327.666666666672</v>
      </c>
      <c r="H925" s="33">
        <f t="shared" ref="H925" si="3915">G925/G938</f>
        <v>0.98776167359259237</v>
      </c>
      <c r="I925" s="32">
        <v>41640.354838709667</v>
      </c>
      <c r="J925" s="33">
        <f t="shared" ref="J925" si="3916">I925/I938</f>
        <v>0.95535370669698094</v>
      </c>
      <c r="K925" s="32">
        <v>50177.629629629628</v>
      </c>
      <c r="L925" s="33">
        <f t="shared" ref="L925" si="3917">K925/K938</f>
        <v>0.98226437693310464</v>
      </c>
      <c r="M925" s="32">
        <v>42791.125000000007</v>
      </c>
      <c r="N925" s="33">
        <f t="shared" ref="N925" si="3918">M925/M938</f>
        <v>0.94990988691119527</v>
      </c>
      <c r="O925" s="32">
        <v>28105.07317073171</v>
      </c>
      <c r="P925" s="33">
        <f t="shared" ref="P925" si="3919">O925/O938</f>
        <v>0.98669685334685109</v>
      </c>
      <c r="Q925" s="32">
        <v>27444.310344827591</v>
      </c>
      <c r="R925" s="33">
        <f t="shared" ref="R925" si="3920">Q925/Q938</f>
        <v>0.98281795853045018</v>
      </c>
      <c r="S925" s="32">
        <v>19161.87755102041</v>
      </c>
      <c r="T925" s="33">
        <f t="shared" ref="T925" si="3921">S925/S938</f>
        <v>0.98901575798432639</v>
      </c>
      <c r="U925" s="32">
        <v>15761.56962025316</v>
      </c>
      <c r="V925" s="33">
        <f t="shared" ref="V925" si="3922">U925/U938</f>
        <v>0.97019970235544362</v>
      </c>
      <c r="W925" s="105"/>
      <c r="X925" s="106"/>
      <c r="Y925" s="85"/>
      <c r="Z925" s="84"/>
    </row>
    <row r="926" spans="2:37" s="81" customFormat="1" ht="13.5" customHeight="1" x14ac:dyDescent="0.25">
      <c r="B926" s="36"/>
      <c r="C926" s="145" t="s">
        <v>50</v>
      </c>
      <c r="D926" s="146"/>
      <c r="E926" s="32">
        <v>312.34797297297303</v>
      </c>
      <c r="F926" s="33">
        <f t="shared" ref="F926" si="3923">E926/E938</f>
        <v>1.0851555115700436E-2</v>
      </c>
      <c r="G926" s="32">
        <v>184.70833333333337</v>
      </c>
      <c r="H926" s="33">
        <f t="shared" ref="H926" si="3924">G926/G938</f>
        <v>5.1644455939112432E-3</v>
      </c>
      <c r="I926" s="32">
        <v>217.41935483870972</v>
      </c>
      <c r="J926" s="33">
        <f t="shared" ref="J926" si="3925">I926/I938</f>
        <v>4.9882472749664016E-3</v>
      </c>
      <c r="K926" s="32">
        <v>279.96296296296293</v>
      </c>
      <c r="L926" s="33">
        <f t="shared" ref="L926" si="3926">K926/K938</f>
        <v>5.4804829843292553E-3</v>
      </c>
      <c r="M926" s="32">
        <v>1708.6875</v>
      </c>
      <c r="N926" s="33">
        <f t="shared" ref="N926" si="3927">M926/M938</f>
        <v>3.7930742645620387E-2</v>
      </c>
      <c r="O926" s="32">
        <v>205.65853658536588</v>
      </c>
      <c r="P926" s="33">
        <f t="shared" ref="P926" si="3928">O926/O938</f>
        <v>7.2201424162816269E-3</v>
      </c>
      <c r="Q926" s="32">
        <v>294.4482758620689</v>
      </c>
      <c r="R926" s="33">
        <f t="shared" ref="R926" si="3929">Q926/Q938</f>
        <v>1.054459192960228E-2</v>
      </c>
      <c r="S926" s="32">
        <v>98.08163265306122</v>
      </c>
      <c r="T926" s="33">
        <f t="shared" ref="T926" si="3930">S926/S938</f>
        <v>5.0623577989382315E-3</v>
      </c>
      <c r="U926" s="32">
        <v>311.48101265822794</v>
      </c>
      <c r="V926" s="33">
        <f t="shared" ref="V926" si="3931">U926/U938</f>
        <v>1.9173140305903811E-2</v>
      </c>
      <c r="W926" s="105"/>
      <c r="X926" s="106"/>
      <c r="Y926" s="85"/>
      <c r="Z926" s="84"/>
    </row>
    <row r="927" spans="2:37" s="81" customFormat="1" ht="13.5" customHeight="1" x14ac:dyDescent="0.25">
      <c r="B927" s="36"/>
      <c r="C927" s="145" t="s">
        <v>51</v>
      </c>
      <c r="D927" s="146"/>
      <c r="E927" s="32">
        <v>253.58108108108118</v>
      </c>
      <c r="F927" s="33">
        <f t="shared" ref="F927" si="3932">E927/E938</f>
        <v>8.8098829374774201E-3</v>
      </c>
      <c r="G927" s="32">
        <v>240.625</v>
      </c>
      <c r="H927" s="33">
        <f t="shared" ref="H927" si="3933">G927/G938</f>
        <v>6.7278757737057127E-3</v>
      </c>
      <c r="I927" s="32">
        <v>1145.483870967742</v>
      </c>
      <c r="J927" s="33">
        <f t="shared" ref="J927" si="3934">I927/I938</f>
        <v>2.6280810197931291E-2</v>
      </c>
      <c r="K927" s="32">
        <v>625.59259259259261</v>
      </c>
      <c r="L927" s="33">
        <f t="shared" ref="L927" si="3935">K927/K938</f>
        <v>1.2246439752388604E-2</v>
      </c>
      <c r="M927" s="32">
        <v>43.3125</v>
      </c>
      <c r="N927" s="33">
        <f t="shared" ref="N927" si="3936">M927/M938</f>
        <v>9.6148376507607916E-4</v>
      </c>
      <c r="O927" s="32">
        <v>155.2439024390244</v>
      </c>
      <c r="P927" s="33">
        <f t="shared" ref="P927" si="3937">O927/O938</f>
        <v>5.4502142409431388E-3</v>
      </c>
      <c r="Q927" s="32">
        <v>175.62068965517241</v>
      </c>
      <c r="R927" s="33">
        <f t="shared" ref="R927" si="3938">Q927/Q938</f>
        <v>6.2892149780377589E-3</v>
      </c>
      <c r="S927" s="32">
        <v>60.224489795918359</v>
      </c>
      <c r="T927" s="33">
        <f t="shared" ref="T927" si="3939">S927/S938</f>
        <v>3.1084098761270744E-3</v>
      </c>
      <c r="U927" s="32">
        <v>22.556962025316455</v>
      </c>
      <c r="V927" s="33">
        <f t="shared" ref="V927" si="3940">U927/U938</f>
        <v>1.3884884799089928E-3</v>
      </c>
      <c r="W927" s="105"/>
      <c r="X927" s="106"/>
      <c r="Y927" s="85"/>
      <c r="Z927" s="84"/>
    </row>
    <row r="928" spans="2:37" s="81" customFormat="1" ht="13.5" customHeight="1" x14ac:dyDescent="0.25">
      <c r="B928" s="37"/>
      <c r="C928" s="145" t="s">
        <v>52</v>
      </c>
      <c r="D928" s="146"/>
      <c r="E928" s="32">
        <v>125.51351351351359</v>
      </c>
      <c r="F928" s="33">
        <f t="shared" ref="F928" si="3941">E928/E938</f>
        <v>4.3605751517873858E-3</v>
      </c>
      <c r="G928" s="32">
        <v>11.25</v>
      </c>
      <c r="H928" s="33">
        <f t="shared" ref="H928" si="3942">G928/G938</f>
        <v>3.1455003617325409E-4</v>
      </c>
      <c r="I928" s="32">
        <v>583.06451612903243</v>
      </c>
      <c r="J928" s="33">
        <f t="shared" ref="J928" si="3943">I928/I938</f>
        <v>1.3377235830121324E-2</v>
      </c>
      <c r="K928" s="32">
        <v>0</v>
      </c>
      <c r="L928" s="33">
        <f t="shared" ref="L928" si="3944">K928/K938</f>
        <v>0</v>
      </c>
      <c r="M928" s="32">
        <v>504.43750000000006</v>
      </c>
      <c r="N928" s="33">
        <f t="shared" ref="N928" si="3945">M928/M938</f>
        <v>1.1197886678108277E-2</v>
      </c>
      <c r="O928" s="32">
        <v>11.195121951219512</v>
      </c>
      <c r="P928" s="33">
        <f t="shared" ref="P928" si="3946">O928/O938</f>
        <v>3.9303194604758848E-4</v>
      </c>
      <c r="Q928" s="32">
        <v>0</v>
      </c>
      <c r="R928" s="33">
        <f t="shared" ref="R928" si="3947">Q928/Q938</f>
        <v>0</v>
      </c>
      <c r="S928" s="32">
        <v>35.244897959183689</v>
      </c>
      <c r="T928" s="33">
        <f t="shared" ref="T928" si="3948">S928/S938</f>
        <v>1.8191202494311964E-3</v>
      </c>
      <c r="U928" s="32">
        <v>108.22784810126589</v>
      </c>
      <c r="V928" s="33">
        <f t="shared" ref="V928" si="3949">U928/U938</f>
        <v>6.6619396763310298E-3</v>
      </c>
      <c r="W928" s="105"/>
      <c r="X928" s="106"/>
      <c r="Y928" s="85"/>
      <c r="Z928" s="84"/>
    </row>
    <row r="929" spans="2:29" s="81" customFormat="1" ht="13.5" customHeight="1" x14ac:dyDescent="0.25">
      <c r="B929" s="31" t="s">
        <v>53</v>
      </c>
      <c r="C929" s="145" t="s">
        <v>54</v>
      </c>
      <c r="D929" s="146"/>
      <c r="E929" s="32">
        <v>18475.807432432444</v>
      </c>
      <c r="F929" s="33">
        <f t="shared" ref="F929" si="3950">E929/E938</f>
        <v>0.64188424452319603</v>
      </c>
      <c r="G929" s="32">
        <v>16978.541666666668</v>
      </c>
      <c r="H929" s="33">
        <f t="shared" ref="H929" si="3951">G929/G938</f>
        <v>0.4747200795928091</v>
      </c>
      <c r="I929" s="32">
        <v>27816.54838709678</v>
      </c>
      <c r="J929" s="33">
        <f t="shared" ref="J929" si="3952">I929/I938</f>
        <v>0.63819443210951077</v>
      </c>
      <c r="K929" s="32">
        <v>33863.777777777774</v>
      </c>
      <c r="L929" s="33">
        <f t="shared" ref="L929" si="3953">K929/K938</f>
        <v>0.66290860738165003</v>
      </c>
      <c r="M929" s="32">
        <v>34549.4375</v>
      </c>
      <c r="N929" s="33">
        <f t="shared" ref="N929" si="3954">M929/M938</f>
        <v>0.76695464932203594</v>
      </c>
      <c r="O929" s="32">
        <v>17277.92682926829</v>
      </c>
      <c r="P929" s="33">
        <f t="shared" ref="P929" si="3955">O929/O938</f>
        <v>0.60658358479385932</v>
      </c>
      <c r="Q929" s="32">
        <v>19417.999999999996</v>
      </c>
      <c r="R929" s="33">
        <f t="shared" ref="R929" si="3956">Q929/Q938</f>
        <v>0.69538490415522847</v>
      </c>
      <c r="S929" s="32">
        <v>12071.061224489793</v>
      </c>
      <c r="T929" s="33">
        <f t="shared" ref="T929" si="3957">S929/S938</f>
        <v>0.62303235864161099</v>
      </c>
      <c r="U929" s="32">
        <v>10999.101265822785</v>
      </c>
      <c r="V929" s="33">
        <f t="shared" ref="V929" si="3958">U929/U938</f>
        <v>0.67704708549878845</v>
      </c>
      <c r="W929" s="105"/>
      <c r="X929" s="106"/>
      <c r="Y929" s="85"/>
      <c r="Z929" s="84"/>
    </row>
    <row r="930" spans="2:29" s="81" customFormat="1" ht="13.5" customHeight="1" x14ac:dyDescent="0.25">
      <c r="B930" s="36"/>
      <c r="C930" s="145" t="s">
        <v>17</v>
      </c>
      <c r="D930" s="146"/>
      <c r="E930" s="32">
        <v>628.07094594594548</v>
      </c>
      <c r="F930" s="33">
        <f t="shared" ref="F930" si="3959">E930/E938</f>
        <v>2.1820364069057924E-2</v>
      </c>
      <c r="G930" s="32">
        <v>209.29166666666666</v>
      </c>
      <c r="H930" s="33">
        <f t="shared" ref="H930" si="3960">G930/G938</f>
        <v>5.8517956729565012E-3</v>
      </c>
      <c r="I930" s="32">
        <v>863.70967741935522</v>
      </c>
      <c r="J930" s="33">
        <f t="shared" ref="J930" si="3961">I930/I938</f>
        <v>1.9816071333416237E-2</v>
      </c>
      <c r="K930" s="32">
        <v>894.11111111111109</v>
      </c>
      <c r="L930" s="33">
        <f t="shared" ref="L930" si="3962">K930/K938</f>
        <v>1.7502889234646456E-2</v>
      </c>
      <c r="M930" s="32">
        <v>796.3125</v>
      </c>
      <c r="N930" s="33">
        <f t="shared" ref="N930" si="3963">M930/M938</f>
        <v>1.7677149568303498E-2</v>
      </c>
      <c r="O930" s="32">
        <v>543.0243902439023</v>
      </c>
      <c r="P930" s="33">
        <f t="shared" ref="P930" si="3964">O930/O938</f>
        <v>1.9064190080181936E-2</v>
      </c>
      <c r="Q930" s="32">
        <v>775.65517241379303</v>
      </c>
      <c r="R930" s="33">
        <f t="shared" ref="R930" si="3965">Q930/Q938</f>
        <v>2.7777263246805683E-2</v>
      </c>
      <c r="S930" s="32">
        <v>328.87755102040813</v>
      </c>
      <c r="T930" s="33">
        <f t="shared" ref="T930" si="3966">S930/S938</f>
        <v>1.6974593410297462E-2</v>
      </c>
      <c r="U930" s="32">
        <v>713.36708860759518</v>
      </c>
      <c r="V930" s="33">
        <f t="shared" ref="V930" si="3967">U930/U938</f>
        <v>4.3911142970679697E-2</v>
      </c>
      <c r="W930" s="105"/>
      <c r="X930" s="106"/>
      <c r="Y930" s="85"/>
      <c r="Z930" s="84"/>
    </row>
    <row r="931" spans="2:29" s="81" customFormat="1" ht="13.5" customHeight="1" x14ac:dyDescent="0.25">
      <c r="B931" s="36"/>
      <c r="C931" s="145" t="s">
        <v>55</v>
      </c>
      <c r="D931" s="146"/>
      <c r="E931" s="38">
        <v>-77.587837837837895</v>
      </c>
      <c r="F931" s="33">
        <f t="shared" ref="F931" si="3968">E931/E938</f>
        <v>-2.6955471828151679E-3</v>
      </c>
      <c r="G931" s="38">
        <v>-1.541666666666667</v>
      </c>
      <c r="H931" s="33">
        <f t="shared" ref="H931" si="3969">G931/G938</f>
        <v>-4.310500495707557E-5</v>
      </c>
      <c r="I931" s="38">
        <v>-39.612903225806448</v>
      </c>
      <c r="J931" s="33">
        <f t="shared" ref="J931" si="3970">I931/I938</f>
        <v>-9.0883793080990204E-4</v>
      </c>
      <c r="K931" s="38">
        <v>-0.59259259259259278</v>
      </c>
      <c r="L931" s="33">
        <f t="shared" ref="L931" si="3971">K931/K938</f>
        <v>-1.1600440236706987E-5</v>
      </c>
      <c r="M931" s="38">
        <v>0</v>
      </c>
      <c r="N931" s="33">
        <f t="shared" ref="N931" si="3972">M931/M938</f>
        <v>0</v>
      </c>
      <c r="O931" s="38">
        <v>-75.292682926829286</v>
      </c>
      <c r="P931" s="33">
        <f t="shared" ref="P931" si="3973">O931/O938</f>
        <v>-2.6433324998886842E-3</v>
      </c>
      <c r="Q931" s="38">
        <v>-16.517241379310345</v>
      </c>
      <c r="R931" s="33">
        <f t="shared" ref="R931" si="3974">Q931/Q938</f>
        <v>-5.9150480551346688E-4</v>
      </c>
      <c r="S931" s="38">
        <v>-66.040816326530589</v>
      </c>
      <c r="T931" s="33">
        <f t="shared" ref="T931" si="3975">S931/S938</f>
        <v>-3.4086121176371436E-3</v>
      </c>
      <c r="U931" s="38">
        <v>-188.39240506329108</v>
      </c>
      <c r="V931" s="33">
        <f t="shared" ref="V931" si="3976">U931/U938</f>
        <v>-1.1596450082202879E-2</v>
      </c>
      <c r="W931" s="105"/>
      <c r="X931" s="106"/>
      <c r="Y931" s="85"/>
      <c r="Z931" s="84"/>
    </row>
    <row r="932" spans="2:29" s="81" customFormat="1" ht="13.5" customHeight="1" x14ac:dyDescent="0.25">
      <c r="B932" s="36"/>
      <c r="C932" s="145" t="s">
        <v>56</v>
      </c>
      <c r="D932" s="146"/>
      <c r="E932" s="39">
        <v>912.06756756756783</v>
      </c>
      <c r="F932" s="33">
        <f t="shared" ref="F932" si="3977">E932/E938</f>
        <v>3.1686939999955421E-2</v>
      </c>
      <c r="G932" s="39">
        <v>550.66666666666663</v>
      </c>
      <c r="H932" s="33">
        <f t="shared" ref="H932" si="3978">G932/G938</f>
        <v>1.5396641770613799E-2</v>
      </c>
      <c r="I932" s="39">
        <v>1567.1290322580646</v>
      </c>
      <c r="J932" s="33">
        <f t="shared" ref="J932" si="3979">I932/I938</f>
        <v>3.5954605469605744E-2</v>
      </c>
      <c r="K932" s="39">
        <v>1455.6296296296298</v>
      </c>
      <c r="L932" s="33">
        <f t="shared" ref="L932" si="3980">K932/K938</f>
        <v>2.8495031386441119E-2</v>
      </c>
      <c r="M932" s="39">
        <v>2080.7499999999995</v>
      </c>
      <c r="N932" s="33">
        <f t="shared" ref="N932" si="3981">M932/M938</f>
        <v>4.6190068552543755E-2</v>
      </c>
      <c r="O932" s="39">
        <v>880.63414634146363</v>
      </c>
      <c r="P932" s="33">
        <f t="shared" ref="P932" si="3982">O932/O938</f>
        <v>3.0916800531577852E-2</v>
      </c>
      <c r="Q932" s="39">
        <v>1075.1379310344832</v>
      </c>
      <c r="R932" s="33">
        <f t="shared" ref="R932" si="3983">Q932/Q938</f>
        <v>3.8502146829027958E-2</v>
      </c>
      <c r="S932" s="39">
        <v>584.20408163265313</v>
      </c>
      <c r="T932" s="33">
        <f t="shared" ref="T932" si="3984">S932/S938</f>
        <v>3.0152945141990396E-2</v>
      </c>
      <c r="U932" s="39">
        <v>502.151898734177</v>
      </c>
      <c r="V932" s="33">
        <f t="shared" ref="V932" si="3985">U932/U938</f>
        <v>3.0909841749713646E-2</v>
      </c>
      <c r="W932" s="105"/>
      <c r="X932" s="106"/>
      <c r="Y932" s="85"/>
      <c r="Z932" s="84"/>
    </row>
    <row r="933" spans="2:29" s="81" customFormat="1" ht="13.5" customHeight="1" x14ac:dyDescent="0.25">
      <c r="B933" s="37"/>
      <c r="C933" s="145" t="s">
        <v>57</v>
      </c>
      <c r="D933" s="146"/>
      <c r="E933" s="39">
        <v>6910.2939189189165</v>
      </c>
      <c r="F933" s="33">
        <f t="shared" ref="F933" si="3986">E933/E938</f>
        <v>0.24007658706120921</v>
      </c>
      <c r="G933" s="39">
        <v>6088.3333333333348</v>
      </c>
      <c r="H933" s="33">
        <f t="shared" ref="H933" si="3987">G933/G938</f>
        <v>0.17022981957642927</v>
      </c>
      <c r="I933" s="39">
        <v>13170.645161290327</v>
      </c>
      <c r="J933" s="33">
        <f t="shared" ref="J933" si="3988">I933/I938</f>
        <v>0.30217381007359534</v>
      </c>
      <c r="K933" s="39">
        <v>15069.85185185185</v>
      </c>
      <c r="L933" s="33">
        <f t="shared" ref="L933" si="3989">K933/K938</f>
        <v>0.29500354538454732</v>
      </c>
      <c r="M933" s="39">
        <v>9931</v>
      </c>
      <c r="N933" s="33">
        <f t="shared" ref="N933" si="3990">M933/M938</f>
        <v>0.22045587927204716</v>
      </c>
      <c r="O933" s="39">
        <v>6293.4878048780474</v>
      </c>
      <c r="P933" s="33">
        <f t="shared" ref="P933" si="3991">O933/O938</f>
        <v>0.2209481745849616</v>
      </c>
      <c r="Q933" s="39">
        <v>6754.1724137931024</v>
      </c>
      <c r="R933" s="33">
        <f t="shared" ref="R933" si="3992">Q933/Q938</f>
        <v>0.24187607048168736</v>
      </c>
      <c r="S933" s="39">
        <v>3465.3265306122444</v>
      </c>
      <c r="T933" s="33">
        <f t="shared" ref="T933" si="3993">S933/S938</f>
        <v>0.17885838880930308</v>
      </c>
      <c r="U933" s="39">
        <v>3817.0886075949352</v>
      </c>
      <c r="V933" s="33">
        <f t="shared" ref="V933" si="3994">U933/U938</f>
        <v>0.2349599894032304</v>
      </c>
      <c r="W933" s="105"/>
      <c r="X933" s="106"/>
      <c r="Y933" s="85"/>
      <c r="Z933" s="84"/>
    </row>
    <row r="934" spans="2:29" s="81" customFormat="1" ht="13.5" customHeight="1" x14ac:dyDescent="0.25">
      <c r="B934" s="31" t="s">
        <v>58</v>
      </c>
      <c r="C934" s="145" t="s">
        <v>59</v>
      </c>
      <c r="D934" s="146"/>
      <c r="E934" s="39">
        <v>0.42229729729729709</v>
      </c>
      <c r="F934" s="33">
        <f t="shared" ref="F934" si="3995">E934/E938</f>
        <v>1.4671401108242428E-5</v>
      </c>
      <c r="G934" s="39">
        <v>0</v>
      </c>
      <c r="H934" s="33">
        <f t="shared" ref="H934" si="3996">G934/G938</f>
        <v>0</v>
      </c>
      <c r="I934" s="39">
        <v>0</v>
      </c>
      <c r="J934" s="33">
        <f t="shared" ref="J934" si="3997">I934/I938</f>
        <v>0</v>
      </c>
      <c r="K934" s="39">
        <v>0</v>
      </c>
      <c r="L934" s="33">
        <f t="shared" ref="L934" si="3998">K934/K938</f>
        <v>0</v>
      </c>
      <c r="M934" s="39">
        <v>0</v>
      </c>
      <c r="N934" s="33">
        <f t="shared" ref="N934" si="3999">M934/M938</f>
        <v>0</v>
      </c>
      <c r="O934" s="39">
        <v>0</v>
      </c>
      <c r="P934" s="33">
        <f t="shared" ref="P934" si="4000">O934/O938</f>
        <v>0</v>
      </c>
      <c r="Q934" s="39">
        <v>1.9310344827586214</v>
      </c>
      <c r="R934" s="33">
        <f t="shared" ref="R934" si="4001">Q934/Q938</f>
        <v>6.9152962648756069E-5</v>
      </c>
      <c r="S934" s="39">
        <v>1.3877551020408159</v>
      </c>
      <c r="T934" s="33">
        <f t="shared" ref="T934" si="4002">S934/S938</f>
        <v>7.1627201483104381E-5</v>
      </c>
      <c r="U934" s="39">
        <v>1.2658227848101269E-2</v>
      </c>
      <c r="V934" s="33">
        <f t="shared" ref="V934" si="4003">U934/U938</f>
        <v>7.7917423114982774E-7</v>
      </c>
      <c r="W934" s="105"/>
      <c r="X934" s="106"/>
      <c r="Y934" s="85"/>
      <c r="Z934" s="84"/>
    </row>
    <row r="935" spans="2:29" s="81" customFormat="1" ht="13.5" customHeight="1" x14ac:dyDescent="0.25">
      <c r="B935" s="41" t="s">
        <v>60</v>
      </c>
      <c r="C935" s="145" t="s">
        <v>24</v>
      </c>
      <c r="D935" s="146"/>
      <c r="E935" s="39">
        <v>24.57770270270273</v>
      </c>
      <c r="F935" s="33">
        <f t="shared" ref="F935" si="4004">E935/E938</f>
        <v>8.5387554449971065E-4</v>
      </c>
      <c r="G935" s="39">
        <v>1.375</v>
      </c>
      <c r="H935" s="33">
        <f t="shared" ref="H935" si="4005">G935/G938</f>
        <v>3.8445004421175498E-5</v>
      </c>
      <c r="I935" s="39">
        <v>44.354838709677423</v>
      </c>
      <c r="J935" s="33">
        <f t="shared" ref="J935" si="4006">I935/I938</f>
        <v>1.0176320479345403E-3</v>
      </c>
      <c r="K935" s="39">
        <v>32.555555555555564</v>
      </c>
      <c r="L935" s="33">
        <f t="shared" ref="L935" si="4007">K935/K938</f>
        <v>6.3729918550409009E-4</v>
      </c>
      <c r="M935" s="39">
        <v>45.5625</v>
      </c>
      <c r="N935" s="33">
        <f t="shared" ref="N935" si="4008">M935/M938</f>
        <v>1.0114309736514598E-3</v>
      </c>
      <c r="O935" s="39">
        <v>17.658536585365852</v>
      </c>
      <c r="P935" s="33">
        <f t="shared" ref="P935" si="4009">O935/O938</f>
        <v>6.1994581468072772E-4</v>
      </c>
      <c r="Q935" s="39">
        <v>36.379310344827587</v>
      </c>
      <c r="R935" s="33">
        <f t="shared" ref="R935" si="4010">Q935/Q938</f>
        <v>1.3027924213292433E-3</v>
      </c>
      <c r="S935" s="39">
        <v>15.653061224489798</v>
      </c>
      <c r="T935" s="33">
        <f t="shared" ref="T935" si="4011">S935/S938</f>
        <v>8.0791269908148664E-4</v>
      </c>
      <c r="U935" s="39">
        <v>21.683544303797472</v>
      </c>
      <c r="V935" s="33">
        <f t="shared" ref="V935" si="4012">U935/U938</f>
        <v>1.3347254579596549E-3</v>
      </c>
      <c r="W935" s="105"/>
      <c r="X935" s="106"/>
      <c r="Y935" s="85"/>
      <c r="Z935" s="84"/>
    </row>
    <row r="936" spans="2:29" s="81" customFormat="1" ht="13.5" customHeight="1" x14ac:dyDescent="0.25">
      <c r="B936" s="31" t="s">
        <v>61</v>
      </c>
      <c r="C936" s="145" t="s">
        <v>62</v>
      </c>
      <c r="D936" s="146"/>
      <c r="E936" s="39">
        <v>15.969594594594593</v>
      </c>
      <c r="F936" s="33">
        <f t="shared" ref="F936" si="4013">E936/E938</f>
        <v>5.5481370430929581E-4</v>
      </c>
      <c r="G936" s="39">
        <v>1.125</v>
      </c>
      <c r="H936" s="33">
        <f t="shared" ref="H936" si="4014">G936/G938</f>
        <v>3.1455003617325409E-5</v>
      </c>
      <c r="I936" s="39">
        <v>0</v>
      </c>
      <c r="J936" s="33">
        <f t="shared" ref="J936" si="4015">I936/I938</f>
        <v>0</v>
      </c>
      <c r="K936" s="39">
        <v>0.44444444444444442</v>
      </c>
      <c r="L936" s="33">
        <f t="shared" ref="L936" si="4016">K936/K938</f>
        <v>8.7003301775302376E-6</v>
      </c>
      <c r="M936" s="39">
        <v>0</v>
      </c>
      <c r="N936" s="33">
        <f t="shared" ref="N936" si="4017">M936/M938</f>
        <v>0</v>
      </c>
      <c r="O936" s="39">
        <v>6.8292682926829258</v>
      </c>
      <c r="P936" s="33">
        <f t="shared" ref="P936" si="4018">O936/O938</f>
        <v>2.3975804987652453E-4</v>
      </c>
      <c r="Q936" s="39">
        <v>7.7931034482758621</v>
      </c>
      <c r="R936" s="33">
        <f t="shared" ref="R936" si="4019">Q936/Q938</f>
        <v>2.7908159926105113E-4</v>
      </c>
      <c r="S936" s="39">
        <v>17.877551020408156</v>
      </c>
      <c r="T936" s="33">
        <f t="shared" ref="T936" si="4020">S936/S938</f>
        <v>9.2272688969410931E-4</v>
      </c>
      <c r="U936" s="39">
        <v>41.848101265822777</v>
      </c>
      <c r="V936" s="33">
        <f t="shared" ref="V936" si="4021">U936/U938</f>
        <v>2.5759500081813293E-3</v>
      </c>
      <c r="W936" s="105"/>
      <c r="X936" s="106"/>
      <c r="Y936" s="85"/>
      <c r="Z936" s="84"/>
    </row>
    <row r="937" spans="2:29" s="81" customFormat="1" ht="13.5" customHeight="1" x14ac:dyDescent="0.25">
      <c r="B937" s="41" t="s">
        <v>63</v>
      </c>
      <c r="C937" s="145" t="s">
        <v>64</v>
      </c>
      <c r="D937" s="146"/>
      <c r="E937" s="39">
        <v>169.11824324324309</v>
      </c>
      <c r="F937" s="33">
        <f t="shared" ref="F937" si="4022">E937/E938</f>
        <v>5.8754853446200588E-3</v>
      </c>
      <c r="G937" s="39">
        <v>84.999999999999986</v>
      </c>
      <c r="H937" s="33">
        <f t="shared" ref="H937" si="4023">G937/G938</f>
        <v>2.3766002733090303E-3</v>
      </c>
      <c r="I937" s="39">
        <v>0</v>
      </c>
      <c r="J937" s="33">
        <f t="shared" ref="J937" si="4024">I937/I938</f>
        <v>0</v>
      </c>
      <c r="K937" s="39">
        <v>693.14814814814815</v>
      </c>
      <c r="L937" s="33">
        <f t="shared" ref="L937" si="4025">K937/K938</f>
        <v>1.35688899393732E-2</v>
      </c>
      <c r="M937" s="39">
        <v>0</v>
      </c>
      <c r="N937" s="33">
        <f t="shared" ref="N937" si="4026">M937/M938</f>
        <v>0</v>
      </c>
      <c r="O937" s="39">
        <v>0.24390243902439029</v>
      </c>
      <c r="P937" s="33">
        <f t="shared" ref="P937" si="4027">O937/O938</f>
        <v>8.5627874955901648E-6</v>
      </c>
      <c r="Q937" s="39">
        <v>66.896551724137936</v>
      </c>
      <c r="R937" s="33">
        <f t="shared" ref="R937" si="4028">Q937/Q938</f>
        <v>2.3956562060461917E-3</v>
      </c>
      <c r="S937" s="39">
        <v>208.75510204081633</v>
      </c>
      <c r="T937" s="33">
        <f t="shared" ref="T937" si="4029">S937/S938</f>
        <v>1.0774627117215808E-2</v>
      </c>
      <c r="U937" s="39">
        <v>216.77215189873431</v>
      </c>
      <c r="V937" s="33">
        <f t="shared" ref="V937" si="4030">U937/U938</f>
        <v>1.3343358708440806E-2</v>
      </c>
      <c r="W937" s="105"/>
      <c r="X937" s="106"/>
      <c r="Y937" s="85"/>
      <c r="Z937" s="84"/>
    </row>
    <row r="938" spans="2:29" s="81" customFormat="1" ht="13.5" customHeight="1" x14ac:dyDescent="0.25">
      <c r="B938" s="147" t="s">
        <v>65</v>
      </c>
      <c r="C938" s="148"/>
      <c r="D938" s="149"/>
      <c r="E938" s="42">
        <f t="shared" ref="E938" si="4031">SUM(E925:E928,E934,E936)</f>
        <v>28783.706081081069</v>
      </c>
      <c r="F938" s="33">
        <f t="shared" ref="F938" si="4032">E938/E938</f>
        <v>1</v>
      </c>
      <c r="G938" s="42">
        <f t="shared" ref="G938" si="4033">SUM(G925:G928,G934,G936)</f>
        <v>35765.375000000007</v>
      </c>
      <c r="H938" s="33">
        <f t="shared" ref="H938" si="4034">G938/G938</f>
        <v>1</v>
      </c>
      <c r="I938" s="42">
        <f t="shared" ref="I938" si="4035">SUM(I925:I928,I934,I936)</f>
        <v>43586.322580645152</v>
      </c>
      <c r="J938" s="33">
        <f t="shared" ref="J938" si="4036">I938/I938</f>
        <v>1</v>
      </c>
      <c r="K938" s="42">
        <f t="shared" ref="K938" si="4037">SUM(K925:K928,K934,K936)</f>
        <v>51083.629629629628</v>
      </c>
      <c r="L938" s="33">
        <f t="shared" ref="L938" si="4038">K938/K938</f>
        <v>1</v>
      </c>
      <c r="M938" s="42">
        <f t="shared" ref="M938" si="4039">SUM(M925:M928,M934,M936)</f>
        <v>45047.562500000007</v>
      </c>
      <c r="N938" s="33">
        <f t="shared" ref="N938" si="4040">M938/M938</f>
        <v>1</v>
      </c>
      <c r="O938" s="42">
        <f t="shared" ref="O938" si="4041">SUM(O925:O928,O934,O936)</f>
        <v>28484.000000000004</v>
      </c>
      <c r="P938" s="33">
        <f t="shared" ref="P938" si="4042">O938/O938</f>
        <v>1</v>
      </c>
      <c r="Q938" s="42">
        <f t="shared" ref="Q938" si="4043">SUM(Q925:Q928,Q934,Q936)</f>
        <v>27924.103448275866</v>
      </c>
      <c r="R938" s="33">
        <f t="shared" ref="R938" si="4044">Q938/Q938</f>
        <v>1</v>
      </c>
      <c r="S938" s="42">
        <f t="shared" ref="S938" si="4045">SUM(S925:S928,S934,S936)</f>
        <v>19374.693877551021</v>
      </c>
      <c r="T938" s="33">
        <f t="shared" ref="T938" si="4046">S938/S938</f>
        <v>1</v>
      </c>
      <c r="U938" s="42">
        <f t="shared" ref="U938" si="4047">SUM(U925:U928,U934,U936)</f>
        <v>16245.696202531642</v>
      </c>
      <c r="V938" s="33">
        <f t="shared" ref="V938" si="4048">U938/U938</f>
        <v>1</v>
      </c>
      <c r="W938" s="105"/>
      <c r="X938" s="106"/>
      <c r="Y938" s="85"/>
      <c r="Z938" s="84"/>
    </row>
    <row r="939" spans="2:29" s="81" customFormat="1" ht="13.5" customHeight="1" x14ac:dyDescent="0.25">
      <c r="B939" s="147" t="s">
        <v>66</v>
      </c>
      <c r="C939" s="148"/>
      <c r="D939" s="149"/>
      <c r="E939" s="42">
        <f t="shared" ref="E939" si="4049">SUM(E929:E933,E935,E937)</f>
        <v>27042.347972972984</v>
      </c>
      <c r="F939" s="33">
        <f t="shared" ref="F939" si="4050">E939/E938</f>
        <v>0.9395019493597232</v>
      </c>
      <c r="G939" s="42">
        <f t="shared" ref="G939" si="4051">SUM(G929:G933,G935,G937)</f>
        <v>23911.666666666672</v>
      </c>
      <c r="H939" s="33">
        <f t="shared" ref="H939" si="4052">G939/G938</f>
        <v>0.66857027688558179</v>
      </c>
      <c r="I939" s="42">
        <f t="shared" ref="I939" si="4053">SUM(I929:I933,I935,I937)</f>
        <v>43422.774193548394</v>
      </c>
      <c r="J939" s="33">
        <f t="shared" ref="J939" si="4054">I939/I938</f>
        <v>0.99624771310325266</v>
      </c>
      <c r="K939" s="42">
        <f t="shared" ref="K939" si="4055">SUM(K929:K933,K935,K937)</f>
        <v>52008.481481481467</v>
      </c>
      <c r="L939" s="33">
        <f t="shared" ref="L939" si="4056">K939/K938</f>
        <v>1.0181046620719254</v>
      </c>
      <c r="M939" s="42">
        <f t="shared" ref="M939" si="4057">SUM(M929:M933,M935,M937)</f>
        <v>47403.0625</v>
      </c>
      <c r="N939" s="33">
        <f t="shared" ref="N939" si="4058">M939/M938</f>
        <v>1.0522891776885817</v>
      </c>
      <c r="O939" s="42">
        <f t="shared" ref="O939" si="4059">SUM(O929:O933,O935,O937)</f>
        <v>24937.682926829268</v>
      </c>
      <c r="P939" s="33">
        <f t="shared" ref="P939" si="4060">O939/O938</f>
        <v>0.87549792609286847</v>
      </c>
      <c r="Q939" s="42">
        <f t="shared" ref="Q939" si="4061">SUM(Q929:Q933,Q935,Q937)</f>
        <v>28109.724137931025</v>
      </c>
      <c r="R939" s="33">
        <f t="shared" ref="R939" si="4062">Q939/Q938</f>
        <v>1.0066473285346111</v>
      </c>
      <c r="S939" s="42">
        <f t="shared" ref="S939" si="4063">SUM(S929:S933,S935,S937)</f>
        <v>16607.836734693876</v>
      </c>
      <c r="T939" s="33">
        <f t="shared" ref="T939" si="4064">S939/S938</f>
        <v>0.85719221370186216</v>
      </c>
      <c r="U939" s="42">
        <f t="shared" ref="U939" si="4065">SUM(U929:U933,U935,U937)</f>
        <v>16081.772151898735</v>
      </c>
      <c r="V939" s="33">
        <f t="shared" ref="V939" si="4066">U939/U938</f>
        <v>0.98990969370660997</v>
      </c>
      <c r="W939" s="105"/>
      <c r="X939" s="106"/>
      <c r="Y939" s="85"/>
      <c r="Z939" s="84"/>
    </row>
    <row r="940" spans="2:29" s="81" customFormat="1" ht="13.5" customHeight="1" x14ac:dyDescent="0.25">
      <c r="B940" s="147" t="s">
        <v>67</v>
      </c>
      <c r="C940" s="148"/>
      <c r="D940" s="149"/>
      <c r="E940" s="42">
        <f t="shared" ref="E940" si="4067">E938-E939</f>
        <v>1741.3581081080847</v>
      </c>
      <c r="F940" s="33">
        <f t="shared" ref="F940" si="4068">E940/E938</f>
        <v>6.049805064027676E-2</v>
      </c>
      <c r="G940" s="42">
        <f t="shared" ref="G940" si="4069">G938-G939</f>
        <v>11853.708333333336</v>
      </c>
      <c r="H940" s="33">
        <f t="shared" ref="H940" si="4070">G940/G938</f>
        <v>0.33142972311441815</v>
      </c>
      <c r="I940" s="42">
        <f t="shared" ref="I940" si="4071">I938-I939</f>
        <v>163.54838709675823</v>
      </c>
      <c r="J940" s="33">
        <f t="shared" ref="J940" si="4072">I940/I938</f>
        <v>3.7522868967473566E-3</v>
      </c>
      <c r="K940" s="42">
        <f t="shared" ref="K940" si="4073">K938-K939</f>
        <v>-924.85185185183946</v>
      </c>
      <c r="L940" s="33">
        <f t="shared" ref="L940" si="4074">K940/K938</f>
        <v>-1.8104662071925386E-2</v>
      </c>
      <c r="M940" s="42">
        <f t="shared" ref="M940" si="4075">M938-M939</f>
        <v>-2355.4999999999927</v>
      </c>
      <c r="N940" s="33">
        <f t="shared" ref="N940" si="4076">M940/M938</f>
        <v>-5.228917768858176E-2</v>
      </c>
      <c r="O940" s="42">
        <f t="shared" ref="O940" si="4077">O938-O939</f>
        <v>3546.317073170736</v>
      </c>
      <c r="P940" s="33">
        <f t="shared" ref="P940" si="4078">O940/O938</f>
        <v>0.12450207390713157</v>
      </c>
      <c r="Q940" s="42">
        <f t="shared" ref="Q940" si="4079">Q938-Q939</f>
        <v>-185.62068965515937</v>
      </c>
      <c r="R940" s="33">
        <f t="shared" ref="R940" si="4080">Q940/Q938</f>
        <v>-6.647328534611207E-3</v>
      </c>
      <c r="S940" s="42">
        <f t="shared" ref="S940" si="4081">S938-S939</f>
        <v>2766.8571428571449</v>
      </c>
      <c r="T940" s="33">
        <f t="shared" ref="T940" si="4082">S940/S938</f>
        <v>0.14280778629813778</v>
      </c>
      <c r="U940" s="42">
        <f t="shared" ref="U940" si="4083">U938-U939</f>
        <v>163.92405063290789</v>
      </c>
      <c r="V940" s="33">
        <f t="shared" ref="V940" si="4084">U940/U938</f>
        <v>1.0090306293390052E-2</v>
      </c>
      <c r="W940" s="105"/>
      <c r="X940" s="106"/>
      <c r="Y940" s="85"/>
      <c r="Z940" s="84"/>
    </row>
    <row r="941" spans="2:29" s="81" customFormat="1" ht="13.5" customHeight="1" x14ac:dyDescent="0.25">
      <c r="B941" s="147" t="s">
        <v>68</v>
      </c>
      <c r="C941" s="148"/>
      <c r="D941" s="149"/>
      <c r="E941" s="42">
        <v>296</v>
      </c>
      <c r="F941" s="43"/>
      <c r="G941" s="42">
        <v>24</v>
      </c>
      <c r="H941" s="43"/>
      <c r="I941" s="42">
        <v>31</v>
      </c>
      <c r="J941" s="43"/>
      <c r="K941" s="42">
        <v>27</v>
      </c>
      <c r="L941" s="43"/>
      <c r="M941" s="42">
        <v>16</v>
      </c>
      <c r="N941" s="43"/>
      <c r="O941" s="42">
        <v>41</v>
      </c>
      <c r="P941" s="43"/>
      <c r="Q941" s="42">
        <v>29</v>
      </c>
      <c r="R941" s="43"/>
      <c r="S941" s="42">
        <v>49</v>
      </c>
      <c r="T941" s="43"/>
      <c r="U941" s="42">
        <v>79</v>
      </c>
      <c r="V941" s="43"/>
      <c r="W941" s="105"/>
      <c r="X941" s="106"/>
      <c r="Y941" s="85"/>
      <c r="Z941" s="84"/>
    </row>
    <row r="942" spans="2:29" s="81" customFormat="1" ht="13.5" customHeight="1" x14ac:dyDescent="0.25">
      <c r="B942" s="45"/>
      <c r="C942" s="46"/>
      <c r="D942" s="47"/>
      <c r="E942" s="48"/>
      <c r="F942" s="49"/>
      <c r="G942" s="48"/>
      <c r="H942" s="49"/>
      <c r="I942" s="48"/>
      <c r="J942" s="49"/>
      <c r="K942" s="48"/>
      <c r="L942" s="49"/>
      <c r="M942" s="48"/>
      <c r="N942" s="49"/>
      <c r="O942" s="48"/>
      <c r="P942" s="49"/>
      <c r="Q942" s="48"/>
      <c r="R942" s="49"/>
      <c r="S942" s="48"/>
      <c r="T942" s="49"/>
      <c r="U942" s="48"/>
      <c r="V942" s="49"/>
      <c r="W942" s="105"/>
      <c r="X942" s="106"/>
      <c r="Y942" s="85"/>
      <c r="Z942" s="84"/>
    </row>
    <row r="943" spans="2:29" s="122" customFormat="1" ht="13.5" customHeight="1" x14ac:dyDescent="0.25">
      <c r="B943" s="54" t="s">
        <v>89</v>
      </c>
      <c r="C943" s="119"/>
      <c r="D943" s="120"/>
      <c r="E943" s="53">
        <v>13.905405405405405</v>
      </c>
      <c r="F943" s="43"/>
      <c r="G943" s="53">
        <v>16.041666666666664</v>
      </c>
      <c r="H943" s="43"/>
      <c r="I943" s="53">
        <v>18.645161290322584</v>
      </c>
      <c r="J943" s="43"/>
      <c r="K943" s="53">
        <v>17.592592592592599</v>
      </c>
      <c r="L943" s="43"/>
      <c r="M943" s="53">
        <v>17.3125</v>
      </c>
      <c r="N943" s="43"/>
      <c r="O943" s="53">
        <v>14.975609756097562</v>
      </c>
      <c r="P943" s="43"/>
      <c r="Q943" s="53">
        <v>12.896551724137932</v>
      </c>
      <c r="R943" s="43"/>
      <c r="S943" s="53">
        <v>11.836734693877551</v>
      </c>
      <c r="T943" s="43"/>
      <c r="U943" s="53">
        <v>10.544303797468354</v>
      </c>
      <c r="V943" s="43"/>
      <c r="W943" s="108"/>
      <c r="X943" s="109"/>
      <c r="Y943" s="98"/>
      <c r="Z943" s="99"/>
      <c r="AA943" s="111"/>
      <c r="AB943" s="111"/>
      <c r="AC943" s="111"/>
    </row>
    <row r="944" spans="2:29" ht="13.5" customHeight="1" x14ac:dyDescent="0.25">
      <c r="B944" s="54" t="s">
        <v>90</v>
      </c>
      <c r="C944" s="55"/>
      <c r="D944" s="56"/>
      <c r="E944" s="53">
        <f>E938/E943</f>
        <v>2069.9652575315831</v>
      </c>
      <c r="F944" s="43"/>
      <c r="G944" s="53">
        <f>G938/G943</f>
        <v>2229.5298701298707</v>
      </c>
      <c r="H944" s="43"/>
      <c r="I944" s="53">
        <f>I938/I943</f>
        <v>2337.6747404844282</v>
      </c>
      <c r="J944" s="43"/>
      <c r="K944" s="53">
        <f>K938/K943</f>
        <v>2903.701052631578</v>
      </c>
      <c r="L944" s="43"/>
      <c r="M944" s="53">
        <f>M938/M943</f>
        <v>2602.025270758123</v>
      </c>
      <c r="N944" s="43"/>
      <c r="O944" s="53">
        <f>O938/O943</f>
        <v>1902.0260586319221</v>
      </c>
      <c r="P944" s="43"/>
      <c r="Q944" s="53">
        <f>Q938/Q943</f>
        <v>2165.2379679144387</v>
      </c>
      <c r="R944" s="43"/>
      <c r="S944" s="53">
        <f>S938/S943</f>
        <v>1636.8275862068965</v>
      </c>
      <c r="T944" s="43"/>
      <c r="U944" s="53">
        <f>U938/U943</f>
        <v>1540.7082833133252</v>
      </c>
      <c r="V944" s="43"/>
    </row>
    <row r="945" spans="2:28" ht="13.5" customHeight="1" x14ac:dyDescent="0.25">
      <c r="B945" s="54" t="s">
        <v>91</v>
      </c>
      <c r="C945" s="55"/>
      <c r="D945" s="56"/>
      <c r="E945" s="53">
        <f>E939/E943</f>
        <v>1944.736394557824</v>
      </c>
      <c r="F945" s="43"/>
      <c r="G945" s="53">
        <f>G939/G943</f>
        <v>1490.5974025974031</v>
      </c>
      <c r="H945" s="43"/>
      <c r="I945" s="53">
        <f>I939/I943</f>
        <v>2328.9031141868513</v>
      </c>
      <c r="J945" s="43"/>
      <c r="K945" s="53">
        <f>K939/K943</f>
        <v>2956.2715789473664</v>
      </c>
      <c r="L945" s="43"/>
      <c r="M945" s="53">
        <f>M939/M943</f>
        <v>2738.0830324909748</v>
      </c>
      <c r="N945" s="43"/>
      <c r="O945" s="53">
        <f>O939/O943</f>
        <v>1665.2198697068402</v>
      </c>
      <c r="P945" s="43"/>
      <c r="Q945" s="53">
        <f>Q939/Q943</f>
        <v>2179.6310160427797</v>
      </c>
      <c r="R945" s="43"/>
      <c r="S945" s="53">
        <f>S939/S943</f>
        <v>1403.0758620689653</v>
      </c>
      <c r="T945" s="43"/>
      <c r="U945" s="53">
        <f>U939/U943</f>
        <v>1525.1620648259304</v>
      </c>
      <c r="V945" s="43"/>
    </row>
    <row r="946" spans="2:28" ht="13.5" customHeight="1" x14ac:dyDescent="0.25">
      <c r="B946" s="54" t="s">
        <v>36</v>
      </c>
      <c r="C946" s="55"/>
      <c r="D946" s="56"/>
      <c r="E946" s="53">
        <v>5.6382040816326526</v>
      </c>
      <c r="F946" s="43"/>
      <c r="G946" s="53">
        <v>5.7242857142857142</v>
      </c>
      <c r="H946" s="43"/>
      <c r="I946" s="53">
        <v>9.6799999999999979</v>
      </c>
      <c r="J946" s="43"/>
      <c r="K946" s="53">
        <v>8.7213636363636393</v>
      </c>
      <c r="L946" s="43"/>
      <c r="M946" s="53">
        <v>3.9466666666666668</v>
      </c>
      <c r="N946" s="43"/>
      <c r="O946" s="53">
        <v>5.597500000000001</v>
      </c>
      <c r="P946" s="43"/>
      <c r="Q946" s="53">
        <v>5.2585714285714289</v>
      </c>
      <c r="R946" s="43"/>
      <c r="S946" s="53">
        <v>5.3670731707317065</v>
      </c>
      <c r="T946" s="43"/>
      <c r="U946" s="53">
        <v>3.8530158730158726</v>
      </c>
      <c r="V946" s="43"/>
    </row>
    <row r="947" spans="2:28" ht="13.5" customHeight="1" x14ac:dyDescent="0.25">
      <c r="B947" s="54" t="s">
        <v>37</v>
      </c>
      <c r="C947" s="55"/>
      <c r="D947" s="56"/>
      <c r="E947" s="53">
        <f>E929/E946</f>
        <v>3276.8958279854269</v>
      </c>
      <c r="F947" s="43"/>
      <c r="G947" s="53">
        <f>G929/G946</f>
        <v>2966.0541968222278</v>
      </c>
      <c r="H947" s="43"/>
      <c r="I947" s="53">
        <f>I929/I946</f>
        <v>2873.6103705678497</v>
      </c>
      <c r="J947" s="43"/>
      <c r="K947" s="53">
        <f>K929/K946</f>
        <v>3882.853552463182</v>
      </c>
      <c r="L947" s="43"/>
      <c r="M947" s="53">
        <f>M929/M946</f>
        <v>8754.080447635135</v>
      </c>
      <c r="N947" s="43"/>
      <c r="O947" s="53">
        <f>O929/O946</f>
        <v>3086.7220775825435</v>
      </c>
      <c r="P947" s="43"/>
      <c r="Q947" s="53">
        <f>Q929/Q946</f>
        <v>3692.6378701439817</v>
      </c>
      <c r="R947" s="43"/>
      <c r="S947" s="53">
        <f>S929/S946</f>
        <v>2249.0957064489053</v>
      </c>
      <c r="T947" s="43"/>
      <c r="U947" s="53">
        <f>U929/U946</f>
        <v>2854.6732295741763</v>
      </c>
      <c r="V947" s="43"/>
    </row>
    <row r="948" spans="2:28" s="81" customFormat="1" ht="13.5" customHeight="1" x14ac:dyDescent="0.25">
      <c r="B948" s="100" t="s">
        <v>38</v>
      </c>
      <c r="C948" s="101"/>
      <c r="D948" s="47"/>
      <c r="E948" s="102"/>
      <c r="F948" s="103"/>
      <c r="G948" s="102"/>
      <c r="H948" s="103"/>
      <c r="I948" s="102"/>
      <c r="J948" s="103"/>
      <c r="K948" s="102"/>
      <c r="L948" s="103"/>
      <c r="M948" s="102"/>
      <c r="N948" s="103"/>
      <c r="O948" s="102"/>
      <c r="P948" s="84"/>
      <c r="Q948" s="85"/>
      <c r="R948" s="84"/>
      <c r="S948" s="85"/>
      <c r="T948" s="84"/>
      <c r="U948" s="85"/>
      <c r="V948" s="84"/>
      <c r="W948" s="85"/>
      <c r="X948" s="84"/>
      <c r="Y948" s="85"/>
      <c r="Z948" s="84"/>
    </row>
    <row r="949" spans="2:28" ht="13.5" customHeight="1" x14ac:dyDescent="0.25"/>
    <row r="950" spans="2:28" s="81" customFormat="1" ht="13.5" customHeight="1" x14ac:dyDescent="0.25">
      <c r="B950" s="76" t="s">
        <v>124</v>
      </c>
      <c r="C950" s="77"/>
      <c r="D950" s="78"/>
      <c r="E950" s="79"/>
      <c r="F950" s="80"/>
      <c r="G950" s="79"/>
      <c r="H950" s="80"/>
      <c r="I950" s="79"/>
      <c r="J950" s="80"/>
      <c r="K950" s="79"/>
      <c r="L950" s="80"/>
      <c r="M950" s="79"/>
      <c r="O950" s="79"/>
      <c r="P950" s="82"/>
      <c r="Q950" s="83"/>
      <c r="R950" s="84"/>
      <c r="S950" s="85"/>
      <c r="T950" s="84"/>
      <c r="U950" s="85"/>
      <c r="V950" s="84"/>
      <c r="W950" s="85"/>
      <c r="X950" s="84"/>
      <c r="Y950" s="85"/>
      <c r="Z950" s="84"/>
      <c r="AB950" s="86"/>
    </row>
    <row r="951" spans="2:28" ht="13.5" customHeight="1" x14ac:dyDescent="0.25">
      <c r="N951" s="21" t="s">
        <v>4</v>
      </c>
    </row>
    <row r="952" spans="2:28" s="81" customFormat="1" ht="13.5" customHeight="1" x14ac:dyDescent="0.25">
      <c r="B952" s="87"/>
      <c r="C952" s="88"/>
      <c r="D952" s="89"/>
      <c r="E952" s="153" t="s">
        <v>5</v>
      </c>
      <c r="F952" s="154"/>
      <c r="G952" s="153" t="s">
        <v>6</v>
      </c>
      <c r="H952" s="154"/>
      <c r="I952" s="153" t="s">
        <v>7</v>
      </c>
      <c r="J952" s="154"/>
      <c r="K952" s="153" t="s">
        <v>8</v>
      </c>
      <c r="L952" s="154"/>
      <c r="M952" s="153" t="s">
        <v>9</v>
      </c>
      <c r="N952" s="154"/>
      <c r="O952" s="85"/>
      <c r="P952" s="84"/>
      <c r="Q952" s="85"/>
      <c r="R952" s="84"/>
      <c r="S952" s="85"/>
      <c r="T952" s="84"/>
      <c r="U952" s="90"/>
      <c r="V952" s="91"/>
      <c r="W952" s="90"/>
      <c r="X952" s="84"/>
      <c r="Y952" s="85"/>
      <c r="Z952" s="84"/>
    </row>
    <row r="953" spans="2:28" s="81" customFormat="1" ht="13.5" customHeight="1" x14ac:dyDescent="0.25">
      <c r="B953" s="92"/>
      <c r="C953" s="93"/>
      <c r="D953" s="94"/>
      <c r="E953" s="155"/>
      <c r="F953" s="156"/>
      <c r="G953" s="155"/>
      <c r="H953" s="156"/>
      <c r="I953" s="155"/>
      <c r="J953" s="156"/>
      <c r="K953" s="155"/>
      <c r="L953" s="156"/>
      <c r="M953" s="155"/>
      <c r="N953" s="156"/>
      <c r="O953" s="85"/>
      <c r="P953" s="84"/>
      <c r="Q953" s="85"/>
      <c r="R953" s="84"/>
      <c r="S953" s="85"/>
      <c r="T953" s="84"/>
      <c r="U953" s="90"/>
      <c r="V953" s="91"/>
      <c r="W953" s="90"/>
      <c r="X953" s="84"/>
      <c r="Y953" s="85"/>
      <c r="Z953" s="84"/>
    </row>
    <row r="954" spans="2:28" s="81" customFormat="1" ht="13.5" customHeight="1" x14ac:dyDescent="0.25">
      <c r="B954" s="31" t="s">
        <v>48</v>
      </c>
      <c r="C954" s="145" t="s">
        <v>49</v>
      </c>
      <c r="D954" s="146"/>
      <c r="E954" s="32">
        <v>45930.048872180443</v>
      </c>
      <c r="F954" s="33">
        <f t="shared" ref="F954" si="4085">E954/E967</f>
        <v>0.95651305562699618</v>
      </c>
      <c r="G954" s="32">
        <v>30814.822222222218</v>
      </c>
      <c r="H954" s="33">
        <f t="shared" ref="H954" si="4086">G954/G967</f>
        <v>0.96811369375545886</v>
      </c>
      <c r="I954" s="32">
        <v>54235.413793103457</v>
      </c>
      <c r="J954" s="33">
        <f t="shared" ref="J954" si="4087">I954/I967</f>
        <v>0.97205463016401594</v>
      </c>
      <c r="K954" s="32">
        <v>28566.565217391304</v>
      </c>
      <c r="L954" s="33">
        <f t="shared" ref="L954" si="4088">K954/K967</f>
        <v>0.98192858413176642</v>
      </c>
      <c r="M954" s="32">
        <v>30697.208333333332</v>
      </c>
      <c r="N954" s="33">
        <f t="shared" ref="N954" si="4089">M954/M967</f>
        <v>0.76494413987872745</v>
      </c>
      <c r="O954" s="85"/>
      <c r="P954" s="84"/>
      <c r="Q954" s="85"/>
      <c r="R954" s="84"/>
      <c r="S954" s="85"/>
      <c r="T954" s="84"/>
      <c r="U954" s="34"/>
      <c r="V954" s="95"/>
      <c r="W954" s="34"/>
      <c r="X954" s="84"/>
      <c r="Y954" s="85"/>
      <c r="Z954" s="84"/>
    </row>
    <row r="955" spans="2:28" s="81" customFormat="1" ht="13.5" customHeight="1" x14ac:dyDescent="0.25">
      <c r="B955" s="36"/>
      <c r="C955" s="145" t="s">
        <v>50</v>
      </c>
      <c r="D955" s="146"/>
      <c r="E955" s="32">
        <v>1052.6052631578948</v>
      </c>
      <c r="F955" s="33">
        <f t="shared" ref="F955" si="4090">E955/E967</f>
        <v>2.1920958095083758E-2</v>
      </c>
      <c r="G955" s="32">
        <v>513.02222222222213</v>
      </c>
      <c r="H955" s="33">
        <f t="shared" ref="H955" si="4091">G955/G967</f>
        <v>1.6117692808755468E-2</v>
      </c>
      <c r="I955" s="32">
        <v>1357.4770114942532</v>
      </c>
      <c r="J955" s="33">
        <f t="shared" ref="J955" si="4092">I955/I967</f>
        <v>2.4329892999396495E-2</v>
      </c>
      <c r="K955" s="32">
        <v>223.08695652173915</v>
      </c>
      <c r="L955" s="33">
        <f t="shared" ref="L955" si="4093">K955/K967</f>
        <v>7.6682463463369219E-3</v>
      </c>
      <c r="M955" s="32">
        <v>648.95833333333326</v>
      </c>
      <c r="N955" s="33">
        <f t="shared" ref="N955" si="4094">M955/M967</f>
        <v>1.6171401279176011E-2</v>
      </c>
      <c r="O955" s="85"/>
      <c r="P955" s="84"/>
      <c r="Q955" s="85"/>
      <c r="R955" s="84"/>
      <c r="S955" s="85"/>
      <c r="T955" s="84"/>
      <c r="U955" s="34"/>
      <c r="V955" s="95"/>
      <c r="W955" s="34"/>
      <c r="X955" s="84"/>
      <c r="Y955" s="85"/>
      <c r="Z955" s="84"/>
    </row>
    <row r="956" spans="2:28" s="81" customFormat="1" ht="13.5" customHeight="1" x14ac:dyDescent="0.25">
      <c r="B956" s="36"/>
      <c r="C956" s="145" t="s">
        <v>51</v>
      </c>
      <c r="D956" s="146"/>
      <c r="E956" s="32">
        <v>173.20676691729312</v>
      </c>
      <c r="F956" s="33">
        <f t="shared" ref="F956" si="4095">E956/E967</f>
        <v>3.6071055430485521E-3</v>
      </c>
      <c r="G956" s="32">
        <v>240.33333333333331</v>
      </c>
      <c r="H956" s="33">
        <f t="shared" ref="H956" si="4096">G956/G967</f>
        <v>7.5505868373339008E-3</v>
      </c>
      <c r="I956" s="32">
        <v>155.30459770114939</v>
      </c>
      <c r="J956" s="33">
        <f t="shared" ref="J956" si="4097">I956/I967</f>
        <v>2.7835051440200983E-3</v>
      </c>
      <c r="K956" s="32">
        <v>275.34782608695656</v>
      </c>
      <c r="L956" s="33">
        <f t="shared" ref="L956" si="4098">K956/K967</f>
        <v>9.464627579682661E-3</v>
      </c>
      <c r="M956" s="32">
        <v>79.250000000000014</v>
      </c>
      <c r="N956" s="33">
        <f t="shared" ref="N956" si="4099">M956/M967</f>
        <v>1.9748317966608525E-3</v>
      </c>
      <c r="O956" s="85"/>
      <c r="P956" s="84"/>
      <c r="Q956" s="85"/>
      <c r="R956" s="84"/>
      <c r="S956" s="85"/>
      <c r="T956" s="84"/>
      <c r="U956" s="34"/>
      <c r="V956" s="95"/>
      <c r="W956" s="34"/>
      <c r="X956" s="84"/>
      <c r="Y956" s="85"/>
      <c r="Z956" s="84"/>
    </row>
    <row r="957" spans="2:28" s="81" customFormat="1" ht="13.5" customHeight="1" x14ac:dyDescent="0.25">
      <c r="B957" s="37"/>
      <c r="C957" s="145" t="s">
        <v>52</v>
      </c>
      <c r="D957" s="146"/>
      <c r="E957" s="32">
        <v>818.05639097744347</v>
      </c>
      <c r="F957" s="33">
        <f t="shared" ref="F957" si="4100">E957/E967</f>
        <v>1.7036376782149944E-2</v>
      </c>
      <c r="G957" s="32">
        <v>0.1111111111111111</v>
      </c>
      <c r="H957" s="33">
        <f t="shared" ref="H957" si="4101">G957/G967</f>
        <v>3.4907937296966716E-6</v>
      </c>
      <c r="I957" s="32">
        <v>46.321839080459803</v>
      </c>
      <c r="J957" s="33">
        <f t="shared" ref="J957" si="4102">I957/I967</f>
        <v>8.3022060692010554E-4</v>
      </c>
      <c r="K957" s="32">
        <v>27.304347826086953</v>
      </c>
      <c r="L957" s="33">
        <f t="shared" ref="L957" si="4103">K957/K967</f>
        <v>9.3854194221391267E-4</v>
      </c>
      <c r="M957" s="32">
        <v>8704.5833333333339</v>
      </c>
      <c r="N957" s="33">
        <f t="shared" ref="N957" si="4104">M957/M967</f>
        <v>0.21690962704543568</v>
      </c>
      <c r="O957" s="85"/>
      <c r="P957" s="84"/>
      <c r="Q957" s="85"/>
      <c r="R957" s="84"/>
      <c r="S957" s="85"/>
      <c r="T957" s="84"/>
      <c r="U957" s="34"/>
      <c r="V957" s="95"/>
      <c r="W957" s="34"/>
      <c r="X957" s="84"/>
      <c r="Y957" s="85"/>
      <c r="Z957" s="84"/>
    </row>
    <row r="958" spans="2:28" s="81" customFormat="1" ht="13.5" customHeight="1" x14ac:dyDescent="0.25">
      <c r="B958" s="31" t="s">
        <v>53</v>
      </c>
      <c r="C958" s="145" t="s">
        <v>54</v>
      </c>
      <c r="D958" s="146"/>
      <c r="E958" s="32">
        <v>30869.390977443596</v>
      </c>
      <c r="F958" s="33">
        <f t="shared" ref="F958" si="4105">E958/E967</f>
        <v>0.64286836644459389</v>
      </c>
      <c r="G958" s="32">
        <v>21392.04444444444</v>
      </c>
      <c r="H958" s="33">
        <f t="shared" ref="H958" si="4106">G958/G967</f>
        <v>0.67207693150853254</v>
      </c>
      <c r="I958" s="32">
        <v>35896.534482758638</v>
      </c>
      <c r="J958" s="33">
        <f t="shared" ref="J958" si="4107">I958/I967</f>
        <v>0.64336915882892765</v>
      </c>
      <c r="K958" s="32">
        <v>20913.391304347824</v>
      </c>
      <c r="L958" s="33">
        <f t="shared" ref="L958" si="4108">K958/K967</f>
        <v>0.71886334799431484</v>
      </c>
      <c r="M958" s="32">
        <v>21733.791666666664</v>
      </c>
      <c r="N958" s="33">
        <f t="shared" ref="N958" si="4109">M958/M967</f>
        <v>0.54158464158152664</v>
      </c>
      <c r="O958" s="85"/>
      <c r="P958" s="84"/>
      <c r="Q958" s="85"/>
      <c r="R958" s="84"/>
      <c r="S958" s="85"/>
      <c r="T958" s="84"/>
      <c r="U958" s="34"/>
      <c r="V958" s="95"/>
      <c r="W958" s="34"/>
      <c r="X958" s="84"/>
      <c r="Y958" s="85"/>
      <c r="Z958" s="84"/>
    </row>
    <row r="959" spans="2:28" s="81" customFormat="1" ht="13.5" customHeight="1" x14ac:dyDescent="0.25">
      <c r="B959" s="36"/>
      <c r="C959" s="145" t="s">
        <v>17</v>
      </c>
      <c r="D959" s="146"/>
      <c r="E959" s="32">
        <v>872.99248120300774</v>
      </c>
      <c r="F959" s="33">
        <f t="shared" ref="F959" si="4110">E959/E967</f>
        <v>1.8180444528998835E-2</v>
      </c>
      <c r="G959" s="32">
        <v>1366.1555555555558</v>
      </c>
      <c r="H959" s="33">
        <f t="shared" ref="H959" si="4111">G959/G967</f>
        <v>4.2920705224112468E-2</v>
      </c>
      <c r="I959" s="32">
        <v>803.80459770114931</v>
      </c>
      <c r="J959" s="33">
        <f t="shared" ref="J959" si="4112">I959/I967</f>
        <v>1.4406490635863486E-2</v>
      </c>
      <c r="K959" s="32">
        <v>607.78260869565213</v>
      </c>
      <c r="L959" s="33">
        <f t="shared" ref="L959" si="4113">K959/K967</f>
        <v>2.0891525175490901E-2</v>
      </c>
      <c r="M959" s="32">
        <v>704.08333333333326</v>
      </c>
      <c r="N959" s="33">
        <f t="shared" ref="N959" si="4114">M959/M967</f>
        <v>1.7545061882216131E-2</v>
      </c>
      <c r="O959" s="85"/>
      <c r="P959" s="84"/>
      <c r="Q959" s="85"/>
      <c r="R959" s="84"/>
      <c r="S959" s="85"/>
      <c r="T959" s="84"/>
      <c r="U959" s="34"/>
      <c r="V959" s="95"/>
      <c r="W959" s="34"/>
      <c r="X959" s="84"/>
      <c r="Y959" s="85"/>
      <c r="Z959" s="84"/>
    </row>
    <row r="960" spans="2:28" s="81" customFormat="1" ht="13.5" customHeight="1" x14ac:dyDescent="0.25">
      <c r="B960" s="36"/>
      <c r="C960" s="145" t="s">
        <v>55</v>
      </c>
      <c r="D960" s="146"/>
      <c r="E960" s="38">
        <v>-131.66917293233084</v>
      </c>
      <c r="F960" s="33">
        <f t="shared" ref="F960" si="4115">E960/E967</f>
        <v>-2.7420672528320833E-3</v>
      </c>
      <c r="G960" s="38">
        <v>-768.15555555555557</v>
      </c>
      <c r="H960" s="33">
        <f t="shared" ref="H960" si="4116">G960/G967</f>
        <v>-2.4133253370884972E-2</v>
      </c>
      <c r="I960" s="38">
        <v>0</v>
      </c>
      <c r="J960" s="33">
        <f t="shared" ref="J960" si="4117">I960/I967</f>
        <v>0</v>
      </c>
      <c r="K960" s="38">
        <v>0</v>
      </c>
      <c r="L960" s="33">
        <f t="shared" ref="L960" si="4118">K960/K967</f>
        <v>0</v>
      </c>
      <c r="M960" s="38">
        <v>-19.041666666666668</v>
      </c>
      <c r="N960" s="33">
        <f t="shared" ref="N960" si="4119">M960/M967</f>
        <v>-4.7449954315142458E-4</v>
      </c>
      <c r="O960" s="85"/>
      <c r="P960" s="84"/>
      <c r="Q960" s="85"/>
      <c r="R960" s="84"/>
      <c r="S960" s="85"/>
      <c r="T960" s="84"/>
      <c r="U960" s="34"/>
      <c r="V960" s="95"/>
      <c r="W960" s="34"/>
      <c r="X960" s="84"/>
      <c r="Y960" s="85"/>
      <c r="Z960" s="84"/>
    </row>
    <row r="961" spans="2:26" s="81" customFormat="1" ht="13.5" customHeight="1" x14ac:dyDescent="0.25">
      <c r="B961" s="36"/>
      <c r="C961" s="145" t="s">
        <v>56</v>
      </c>
      <c r="D961" s="146"/>
      <c r="E961" s="39">
        <v>3304.2142857142849</v>
      </c>
      <c r="F961" s="33">
        <f t="shared" ref="F961" si="4120">E961/E967</f>
        <v>6.8811686041754985E-2</v>
      </c>
      <c r="G961" s="39">
        <v>412.28888888888895</v>
      </c>
      <c r="H961" s="33">
        <f t="shared" ref="H961" si="4121">G961/G967</f>
        <v>1.2952939213412472E-2</v>
      </c>
      <c r="I961" s="39">
        <v>4778.5574712643693</v>
      </c>
      <c r="J961" s="33">
        <f t="shared" ref="J961" si="4122">I961/I967</f>
        <v>8.5645496006855198E-2</v>
      </c>
      <c r="K961" s="39">
        <v>452.17391304347819</v>
      </c>
      <c r="L961" s="33">
        <f t="shared" ref="L961" si="4123">K961/K967</f>
        <v>1.5542732800994732E-2</v>
      </c>
      <c r="M961" s="39">
        <v>770.79166666666686</v>
      </c>
      <c r="N961" s="33">
        <f t="shared" ref="N961" si="4124">M961/M967</f>
        <v>1.9207367721571562E-2</v>
      </c>
      <c r="O961" s="85"/>
      <c r="P961" s="84"/>
      <c r="Q961" s="85"/>
      <c r="R961" s="84"/>
      <c r="S961" s="85"/>
      <c r="T961" s="84"/>
      <c r="U961" s="34"/>
      <c r="V961" s="96"/>
      <c r="W961" s="34"/>
      <c r="X961" s="84"/>
      <c r="Y961" s="85"/>
      <c r="Z961" s="84"/>
    </row>
    <row r="962" spans="2:26" s="81" customFormat="1" ht="13.5" customHeight="1" x14ac:dyDescent="0.25">
      <c r="B962" s="37"/>
      <c r="C962" s="145" t="s">
        <v>57</v>
      </c>
      <c r="D962" s="146"/>
      <c r="E962" s="39">
        <v>9705.3007518797021</v>
      </c>
      <c r="F962" s="33">
        <f t="shared" ref="F962" si="4125">E962/E967</f>
        <v>0.20211706945476918</v>
      </c>
      <c r="G962" s="39">
        <v>3713.9999999999995</v>
      </c>
      <c r="H962" s="33">
        <f t="shared" ref="H962" si="4126">G962/G967</f>
        <v>0.11668327120884094</v>
      </c>
      <c r="I962" s="39">
        <v>12048.126436781604</v>
      </c>
      <c r="J962" s="33">
        <f t="shared" ref="J962" si="4127">I962/I967</f>
        <v>0.21593708369870065</v>
      </c>
      <c r="K962" s="39">
        <v>6179.2608695652179</v>
      </c>
      <c r="L962" s="33">
        <f t="shared" ref="L962" si="4128">K962/K967</f>
        <v>0.21240190518036298</v>
      </c>
      <c r="M962" s="39">
        <v>7332.6250000000009</v>
      </c>
      <c r="N962" s="33">
        <f t="shared" ref="N962" si="4129">M962/M967</f>
        <v>0.18272177921754301</v>
      </c>
      <c r="O962" s="85"/>
      <c r="P962" s="84"/>
      <c r="Q962" s="85"/>
      <c r="R962" s="84"/>
      <c r="S962" s="85"/>
      <c r="T962" s="84"/>
      <c r="U962" s="34"/>
      <c r="V962" s="96"/>
      <c r="W962" s="34"/>
      <c r="X962" s="84"/>
      <c r="Y962" s="85"/>
      <c r="Z962" s="84"/>
    </row>
    <row r="963" spans="2:26" s="81" customFormat="1" ht="13.5" customHeight="1" x14ac:dyDescent="0.25">
      <c r="B963" s="31" t="s">
        <v>58</v>
      </c>
      <c r="C963" s="145" t="s">
        <v>59</v>
      </c>
      <c r="D963" s="146"/>
      <c r="E963" s="39">
        <v>0.30827067669172964</v>
      </c>
      <c r="F963" s="33">
        <f t="shared" ref="F963" si="4130">E963/E967</f>
        <v>6.4198696531587205E-6</v>
      </c>
      <c r="G963" s="39">
        <v>1.4444444444444451</v>
      </c>
      <c r="H963" s="33">
        <f t="shared" ref="H963" si="4131">G963/G967</f>
        <v>4.5380318486056751E-5</v>
      </c>
      <c r="I963" s="39">
        <v>9.7701149425287404E-2</v>
      </c>
      <c r="J963" s="33">
        <f t="shared" ref="J963" si="4132">I963/I967</f>
        <v>1.7510856473500982E-6</v>
      </c>
      <c r="K963" s="39">
        <v>0</v>
      </c>
      <c r="L963" s="33">
        <f t="shared" ref="L963" si="4133">K963/K967</f>
        <v>0</v>
      </c>
      <c r="M963" s="39">
        <v>0</v>
      </c>
      <c r="N963" s="33">
        <f t="shared" ref="N963" si="4134">M963/M967</f>
        <v>0</v>
      </c>
      <c r="O963" s="85"/>
      <c r="P963" s="84"/>
      <c r="Q963" s="85"/>
      <c r="R963" s="84"/>
      <c r="S963" s="85"/>
      <c r="T963" s="84"/>
      <c r="U963" s="34"/>
      <c r="V963" s="96"/>
      <c r="W963" s="34"/>
      <c r="X963" s="84"/>
      <c r="Y963" s="85"/>
      <c r="Z963" s="84"/>
    </row>
    <row r="964" spans="2:26" s="81" customFormat="1" ht="13.5" customHeight="1" x14ac:dyDescent="0.25">
      <c r="B964" s="41" t="s">
        <v>60</v>
      </c>
      <c r="C964" s="145" t="s">
        <v>24</v>
      </c>
      <c r="D964" s="146"/>
      <c r="E964" s="39">
        <v>70.879699248120303</v>
      </c>
      <c r="F964" s="33">
        <f t="shared" ref="F964" si="4135">E964/E967</f>
        <v>1.4761002736665171E-3</v>
      </c>
      <c r="G964" s="39">
        <v>165.95555555555558</v>
      </c>
      <c r="H964" s="33">
        <f t="shared" ref="H964" si="4136">G964/G967</f>
        <v>5.2138495146749498E-3</v>
      </c>
      <c r="I964" s="39">
        <v>59.051724137931046</v>
      </c>
      <c r="J964" s="33">
        <f t="shared" ref="J964" si="4137">I964/I967</f>
        <v>1.0583767662660148E-3</v>
      </c>
      <c r="K964" s="39">
        <v>6.0434782608695645</v>
      </c>
      <c r="L964" s="33">
        <f t="shared" ref="L964" si="4138">K964/K967</f>
        <v>2.0773460185944884E-4</v>
      </c>
      <c r="M964" s="39">
        <v>40.499999999999993</v>
      </c>
      <c r="N964" s="33">
        <f t="shared" ref="N964" si="4139">M964/M967</f>
        <v>1.0092200348866182E-3</v>
      </c>
      <c r="O964" s="85"/>
      <c r="P964" s="84"/>
      <c r="Q964" s="85"/>
      <c r="R964" s="84"/>
      <c r="S964" s="85"/>
      <c r="T964" s="84"/>
      <c r="U964" s="34"/>
      <c r="V964" s="96"/>
      <c r="W964" s="34"/>
      <c r="X964" s="84"/>
      <c r="Y964" s="85"/>
      <c r="Z964" s="84"/>
    </row>
    <row r="965" spans="2:26" s="81" customFormat="1" ht="13.5" customHeight="1" x14ac:dyDescent="0.25">
      <c r="B965" s="31" t="s">
        <v>61</v>
      </c>
      <c r="C965" s="145" t="s">
        <v>62</v>
      </c>
      <c r="D965" s="146"/>
      <c r="E965" s="39">
        <v>43.98872180451125</v>
      </c>
      <c r="F965" s="33">
        <f t="shared" ref="F965" si="4140">E965/E967</f>
        <v>9.1608408306841549E-4</v>
      </c>
      <c r="G965" s="39">
        <v>260.02222222222224</v>
      </c>
      <c r="H965" s="33">
        <f t="shared" ref="H965" si="4141">G965/G967</f>
        <v>8.1691554862361512E-3</v>
      </c>
      <c r="I965" s="39">
        <v>0</v>
      </c>
      <c r="J965" s="33">
        <f t="shared" ref="J965" si="4142">I965/I967</f>
        <v>0</v>
      </c>
      <c r="K965" s="39">
        <v>0</v>
      </c>
      <c r="L965" s="33">
        <f t="shared" ref="L965" si="4143">K965/K967</f>
        <v>0</v>
      </c>
      <c r="M965" s="39">
        <v>0</v>
      </c>
      <c r="N965" s="33">
        <f t="shared" ref="N965" si="4144">M965/M967</f>
        <v>0</v>
      </c>
      <c r="O965" s="85"/>
      <c r="P965" s="84"/>
      <c r="Q965" s="85"/>
      <c r="R965" s="84"/>
      <c r="S965" s="85"/>
      <c r="T965" s="84"/>
      <c r="U965" s="34"/>
      <c r="V965" s="96"/>
      <c r="W965" s="34"/>
      <c r="X965" s="84"/>
      <c r="Y965" s="85"/>
      <c r="Z965" s="84"/>
    </row>
    <row r="966" spans="2:26" s="81" customFormat="1" ht="13.5" customHeight="1" x14ac:dyDescent="0.25">
      <c r="B966" s="41" t="s">
        <v>63</v>
      </c>
      <c r="C966" s="145" t="s">
        <v>64</v>
      </c>
      <c r="D966" s="146"/>
      <c r="E966" s="39">
        <v>43.913533834586467</v>
      </c>
      <c r="F966" s="33">
        <f t="shared" ref="F966" si="4145">E966/E967</f>
        <v>9.1451826120179198E-4</v>
      </c>
      <c r="G966" s="39">
        <v>191.88888888888886</v>
      </c>
      <c r="H966" s="33">
        <f t="shared" ref="H966" si="4146">G966/G967</f>
        <v>6.0286007711861508E-3</v>
      </c>
      <c r="I966" s="39">
        <v>0</v>
      </c>
      <c r="J966" s="33">
        <f t="shared" ref="J966" si="4147">I966/I967</f>
        <v>0</v>
      </c>
      <c r="K966" s="39">
        <v>0</v>
      </c>
      <c r="L966" s="33">
        <f t="shared" ref="L966" si="4148">K966/K967</f>
        <v>0</v>
      </c>
      <c r="M966" s="39">
        <v>126.91666666666667</v>
      </c>
      <c r="N966" s="33">
        <f t="shared" ref="N966" si="4149">M966/M967</f>
        <v>3.1626380928648562E-3</v>
      </c>
      <c r="O966" s="85"/>
      <c r="P966" s="84"/>
      <c r="Q966" s="85"/>
      <c r="R966" s="84"/>
      <c r="S966" s="85"/>
      <c r="T966" s="84"/>
      <c r="U966" s="34"/>
      <c r="V966" s="96"/>
      <c r="W966" s="34"/>
      <c r="X966" s="84"/>
      <c r="Y966" s="85"/>
      <c r="Z966" s="84"/>
    </row>
    <row r="967" spans="2:26" s="81" customFormat="1" ht="13.5" customHeight="1" x14ac:dyDescent="0.25">
      <c r="B967" s="147" t="s">
        <v>65</v>
      </c>
      <c r="C967" s="148"/>
      <c r="D967" s="149"/>
      <c r="E967" s="42">
        <f t="shared" ref="E967" si="4150">SUM(E954:E957,E963,E965)</f>
        <v>48018.214285714275</v>
      </c>
      <c r="F967" s="33">
        <f t="shared" ref="F967" si="4151">E967/E967</f>
        <v>1</v>
      </c>
      <c r="G967" s="42">
        <f t="shared" ref="G967" si="4152">SUM(G954:G957,G963,G965)</f>
        <v>31829.755555555548</v>
      </c>
      <c r="H967" s="33">
        <f t="shared" ref="H967" si="4153">G967/G967</f>
        <v>1</v>
      </c>
      <c r="I967" s="42">
        <f t="shared" ref="I967" si="4154">SUM(I954:I957,I963,I965)</f>
        <v>55794.614942528744</v>
      </c>
      <c r="J967" s="33">
        <f t="shared" ref="J967" si="4155">I967/I967</f>
        <v>1</v>
      </c>
      <c r="K967" s="42">
        <f t="shared" ref="K967" si="4156">SUM(K954:K957,K963,K965)</f>
        <v>29092.304347826088</v>
      </c>
      <c r="L967" s="33">
        <f t="shared" ref="L967" si="4157">K967/K967</f>
        <v>1</v>
      </c>
      <c r="M967" s="42">
        <f t="shared" ref="M967" si="4158">SUM(M954:M957,M963,M965)</f>
        <v>40130</v>
      </c>
      <c r="N967" s="33">
        <f t="shared" ref="N967" si="4159">M967/M967</f>
        <v>1</v>
      </c>
      <c r="O967" s="85"/>
      <c r="P967" s="84"/>
      <c r="Q967" s="85"/>
      <c r="R967" s="84"/>
      <c r="S967" s="85"/>
      <c r="T967" s="84"/>
      <c r="U967" s="34"/>
      <c r="V967" s="95"/>
      <c r="W967" s="34"/>
      <c r="X967" s="84"/>
      <c r="Y967" s="85"/>
      <c r="Z967" s="84"/>
    </row>
    <row r="968" spans="2:26" s="81" customFormat="1" ht="13.5" customHeight="1" x14ac:dyDescent="0.25">
      <c r="B968" s="147" t="s">
        <v>66</v>
      </c>
      <c r="C968" s="148"/>
      <c r="D968" s="149"/>
      <c r="E968" s="42">
        <f t="shared" ref="E968" si="4160">SUM(E958:E962,E964,E966)</f>
        <v>44735.02255639097</v>
      </c>
      <c r="F968" s="33">
        <f t="shared" ref="F968" si="4161">E968/E967</f>
        <v>0.93162611775215309</v>
      </c>
      <c r="G968" s="42">
        <f t="shared" ref="G968" si="4162">SUM(G958:G962,G964,G966)</f>
        <v>26474.177777777775</v>
      </c>
      <c r="H968" s="33">
        <f t="shared" ref="H968" si="4163">G968/G967</f>
        <v>0.83174304406987465</v>
      </c>
      <c r="I968" s="42">
        <f t="shared" ref="I968" si="4164">SUM(I958:I962,I964,I966)</f>
        <v>53586.074712643691</v>
      </c>
      <c r="J968" s="33">
        <f t="shared" ref="J968" si="4165">I968/I967</f>
        <v>0.96041660593661304</v>
      </c>
      <c r="K968" s="42">
        <f t="shared" ref="K968" si="4166">SUM(K958:K962,K964,K966)</f>
        <v>28158.652173913044</v>
      </c>
      <c r="L968" s="33">
        <f t="shared" ref="L968" si="4167">K968/K967</f>
        <v>0.967907245753023</v>
      </c>
      <c r="M968" s="42">
        <f t="shared" ref="M968" si="4168">SUM(M958:M962,M964,M966)</f>
        <v>30689.666666666664</v>
      </c>
      <c r="N968" s="33">
        <f t="shared" ref="N968" si="4169">M968/M967</f>
        <v>0.76475620898745733</v>
      </c>
      <c r="O968" s="85"/>
      <c r="P968" s="84"/>
      <c r="Q968" s="85"/>
      <c r="R968" s="84"/>
      <c r="S968" s="85"/>
      <c r="T968" s="84"/>
      <c r="U968" s="34"/>
      <c r="V968" s="95"/>
      <c r="W968" s="34"/>
      <c r="X968" s="84"/>
      <c r="Y968" s="85"/>
      <c r="Z968" s="84"/>
    </row>
    <row r="969" spans="2:26" s="81" customFormat="1" ht="13.5" customHeight="1" x14ac:dyDescent="0.25">
      <c r="B969" s="147" t="s">
        <v>67</v>
      </c>
      <c r="C969" s="148"/>
      <c r="D969" s="149"/>
      <c r="E969" s="42">
        <f t="shared" ref="E969" si="4170">E967-E968</f>
        <v>3283.1917293233055</v>
      </c>
      <c r="F969" s="33">
        <f t="shared" ref="F969" si="4171">E969/E967</f>
        <v>6.8373882247846851E-2</v>
      </c>
      <c r="G969" s="42">
        <f t="shared" ref="G969" si="4172">G967-G968</f>
        <v>5355.577777777773</v>
      </c>
      <c r="H969" s="33">
        <f t="shared" ref="H969" si="4173">G969/G967</f>
        <v>0.16825695593012538</v>
      </c>
      <c r="I969" s="42">
        <f t="shared" ref="I969" si="4174">I967-I968</f>
        <v>2208.5402298850531</v>
      </c>
      <c r="J969" s="33">
        <f t="shared" ref="J969" si="4175">I969/I967</f>
        <v>3.9583394063386949E-2</v>
      </c>
      <c r="K969" s="42">
        <f t="shared" ref="K969" si="4176">K967-K968</f>
        <v>933.65217391304395</v>
      </c>
      <c r="L969" s="33">
        <f t="shared" ref="L969" si="4177">K969/K967</f>
        <v>3.209275424697703E-2</v>
      </c>
      <c r="M969" s="42">
        <f t="shared" ref="M969" si="4178">M967-M968</f>
        <v>9440.3333333333358</v>
      </c>
      <c r="N969" s="33">
        <f t="shared" ref="N969" si="4179">M969/M967</f>
        <v>0.23524379101254264</v>
      </c>
      <c r="O969" s="85"/>
      <c r="P969" s="84"/>
      <c r="Q969" s="85"/>
      <c r="R969" s="84"/>
      <c r="S969" s="85"/>
      <c r="T969" s="84"/>
      <c r="U969" s="34"/>
      <c r="V969" s="95"/>
      <c r="W969" s="34"/>
      <c r="X969" s="84"/>
      <c r="Y969" s="85"/>
      <c r="Z969" s="84"/>
    </row>
    <row r="970" spans="2:26" s="81" customFormat="1" ht="13.5" customHeight="1" x14ac:dyDescent="0.25">
      <c r="B970" s="147" t="s">
        <v>68</v>
      </c>
      <c r="C970" s="148"/>
      <c r="D970" s="149"/>
      <c r="E970" s="42">
        <v>266</v>
      </c>
      <c r="F970" s="43"/>
      <c r="G970" s="42">
        <v>45</v>
      </c>
      <c r="H970" s="43"/>
      <c r="I970" s="42">
        <v>174</v>
      </c>
      <c r="J970" s="43"/>
      <c r="K970" s="42">
        <v>23</v>
      </c>
      <c r="L970" s="43"/>
      <c r="M970" s="42">
        <v>24</v>
      </c>
      <c r="N970" s="43"/>
      <c r="O970" s="85"/>
      <c r="P970" s="84"/>
      <c r="Q970" s="85"/>
      <c r="R970" s="84"/>
      <c r="S970" s="85"/>
      <c r="T970" s="84"/>
      <c r="U970" s="97"/>
      <c r="V970" s="95"/>
      <c r="W970" s="97"/>
      <c r="X970" s="84"/>
      <c r="Y970" s="85"/>
      <c r="Z970" s="84"/>
    </row>
    <row r="971" spans="2:26" s="81" customFormat="1" ht="13.5" customHeight="1" x14ac:dyDescent="0.25">
      <c r="B971" s="45"/>
      <c r="C971" s="46"/>
      <c r="D971" s="47"/>
      <c r="E971" s="48"/>
      <c r="F971" s="49"/>
      <c r="G971" s="48"/>
      <c r="H971" s="49"/>
      <c r="I971" s="48"/>
      <c r="J971" s="49"/>
      <c r="K971" s="48"/>
      <c r="L971" s="49"/>
      <c r="M971" s="48"/>
      <c r="N971" s="49"/>
      <c r="O971" s="85"/>
      <c r="P971" s="84"/>
      <c r="Q971" s="85"/>
      <c r="R971" s="84"/>
      <c r="S971" s="85"/>
      <c r="T971" s="84"/>
      <c r="U971" s="85"/>
      <c r="V971" s="84"/>
      <c r="W971" s="85"/>
      <c r="X971" s="84"/>
      <c r="Y971" s="85"/>
      <c r="Z971" s="84"/>
    </row>
    <row r="972" spans="2:26" s="122" customFormat="1" ht="13.5" customHeight="1" x14ac:dyDescent="0.25">
      <c r="B972" s="54" t="s">
        <v>89</v>
      </c>
      <c r="C972" s="119"/>
      <c r="D972" s="120"/>
      <c r="E972" s="53">
        <v>19.142857142857142</v>
      </c>
      <c r="F972" s="43"/>
      <c r="G972" s="53">
        <v>19.266666666666669</v>
      </c>
      <c r="H972" s="43"/>
      <c r="I972" s="53">
        <v>19.563218390804586</v>
      </c>
      <c r="J972" s="43"/>
      <c r="K972" s="53">
        <v>16.521739130434785</v>
      </c>
      <c r="L972" s="43"/>
      <c r="M972" s="53">
        <v>18.375</v>
      </c>
      <c r="N972" s="43"/>
      <c r="O972" s="98"/>
      <c r="P972" s="99"/>
      <c r="Q972" s="98"/>
      <c r="R972" s="99"/>
      <c r="S972" s="98"/>
      <c r="T972" s="99"/>
      <c r="U972" s="98"/>
      <c r="V972" s="121"/>
      <c r="W972" s="98"/>
      <c r="X972" s="121"/>
      <c r="Y972" s="98"/>
      <c r="Z972" s="121"/>
    </row>
    <row r="973" spans="2:26" ht="13.5" customHeight="1" x14ac:dyDescent="0.25">
      <c r="B973" s="54" t="s">
        <v>90</v>
      </c>
      <c r="C973" s="55"/>
      <c r="D973" s="56"/>
      <c r="E973" s="53">
        <f>E967/E972</f>
        <v>2508.4141791044772</v>
      </c>
      <c r="F973" s="43"/>
      <c r="G973" s="53">
        <f>G967/G972</f>
        <v>1652.0634371395611</v>
      </c>
      <c r="H973" s="43"/>
      <c r="I973" s="53">
        <f>I967/I972</f>
        <v>2852.0161574618119</v>
      </c>
      <c r="J973" s="43"/>
      <c r="K973" s="53">
        <f>K967/K972</f>
        <v>1760.85</v>
      </c>
      <c r="L973" s="43"/>
      <c r="M973" s="53">
        <f>M967/M972</f>
        <v>2183.9455782312925</v>
      </c>
      <c r="N973" s="43"/>
    </row>
    <row r="974" spans="2:26" ht="13.5" customHeight="1" x14ac:dyDescent="0.25">
      <c r="B974" s="54" t="s">
        <v>91</v>
      </c>
      <c r="C974" s="55"/>
      <c r="D974" s="56"/>
      <c r="E974" s="53">
        <f>E968/E972</f>
        <v>2336.9041633935581</v>
      </c>
      <c r="F974" s="43"/>
      <c r="G974" s="53">
        <f>G968/G972</f>
        <v>1374.0922722029986</v>
      </c>
      <c r="H974" s="43"/>
      <c r="I974" s="53">
        <f>I968/I972</f>
        <v>2739.1236780258541</v>
      </c>
      <c r="J974" s="43"/>
      <c r="K974" s="53">
        <f>K968/K972</f>
        <v>1704.3394736842104</v>
      </c>
      <c r="L974" s="43"/>
      <c r="M974" s="53">
        <f>M968/M972</f>
        <v>1670.1859410430839</v>
      </c>
      <c r="N974" s="43"/>
    </row>
    <row r="975" spans="2:26" ht="13.5" customHeight="1" x14ac:dyDescent="0.25">
      <c r="B975" s="54" t="s">
        <v>36</v>
      </c>
      <c r="C975" s="55"/>
      <c r="D975" s="56"/>
      <c r="E975" s="53">
        <v>4.8183928571428574</v>
      </c>
      <c r="F975" s="43"/>
      <c r="G975" s="53">
        <v>4.1853658536585368</v>
      </c>
      <c r="H975" s="43"/>
      <c r="I975" s="53">
        <v>5.1755172413793122</v>
      </c>
      <c r="J975" s="43"/>
      <c r="K975" s="53">
        <v>4.2500000000000009</v>
      </c>
      <c r="L975" s="43"/>
      <c r="M975" s="53">
        <v>4.0150000000000006</v>
      </c>
      <c r="N975" s="43"/>
    </row>
    <row r="976" spans="2:26" ht="13.5" customHeight="1" x14ac:dyDescent="0.25">
      <c r="B976" s="54" t="s">
        <v>37</v>
      </c>
      <c r="C976" s="55"/>
      <c r="D976" s="56"/>
      <c r="E976" s="53">
        <f>E958/E975</f>
        <v>6406.5741197674142</v>
      </c>
      <c r="F976" s="43"/>
      <c r="G976" s="53">
        <f>G958/G975</f>
        <v>5111.1528101528093</v>
      </c>
      <c r="H976" s="43"/>
      <c r="I976" s="53">
        <f>I958/I975</f>
        <v>6935.8351655673268</v>
      </c>
      <c r="J976" s="43"/>
      <c r="K976" s="53">
        <f>K958/K975</f>
        <v>4920.7979539641929</v>
      </c>
      <c r="L976" s="43"/>
      <c r="M976" s="53">
        <f>M958/M975</f>
        <v>5413.1486093814847</v>
      </c>
      <c r="N976" s="43"/>
    </row>
    <row r="977" spans="2:39" s="81" customFormat="1" ht="13.5" customHeight="1" x14ac:dyDescent="0.25">
      <c r="B977" s="100" t="s">
        <v>38</v>
      </c>
      <c r="C977" s="101"/>
      <c r="D977" s="47"/>
      <c r="E977" s="102"/>
      <c r="F977" s="103"/>
      <c r="G977" s="102"/>
      <c r="H977" s="103"/>
      <c r="I977" s="102"/>
      <c r="J977" s="103"/>
      <c r="K977" s="102"/>
      <c r="L977" s="103"/>
      <c r="M977" s="102"/>
      <c r="N977" s="103"/>
      <c r="O977" s="102"/>
      <c r="P977" s="103"/>
      <c r="Q977" s="102"/>
      <c r="R977" s="103"/>
      <c r="S977" s="102"/>
      <c r="T977" s="103"/>
      <c r="U977" s="102"/>
      <c r="V977" s="103"/>
      <c r="W977" s="102"/>
      <c r="X977" s="103"/>
      <c r="Y977" s="85"/>
      <c r="Z977" s="84"/>
    </row>
    <row r="978" spans="2:39" s="81" customFormat="1" ht="13.5" customHeight="1" x14ac:dyDescent="0.25">
      <c r="B978" s="104"/>
      <c r="C978" s="77"/>
      <c r="D978" s="78"/>
      <c r="E978" s="79"/>
      <c r="F978" s="80"/>
      <c r="G978" s="79"/>
      <c r="H978" s="80"/>
      <c r="I978" s="102"/>
      <c r="J978" s="80"/>
      <c r="K978" s="79"/>
      <c r="L978" s="80"/>
      <c r="M978" s="79"/>
      <c r="N978" s="80"/>
      <c r="O978" s="79"/>
      <c r="P978" s="82"/>
      <c r="Q978" s="79"/>
      <c r="R978" s="84"/>
      <c r="S978" s="85"/>
      <c r="T978" s="84"/>
      <c r="U978" s="85"/>
      <c r="V978" s="84"/>
      <c r="W978" s="85"/>
      <c r="X978" s="84"/>
      <c r="Y978" s="85"/>
      <c r="Z978" s="84"/>
      <c r="AM978" s="78"/>
    </row>
    <row r="979" spans="2:39" s="81" customFormat="1" ht="13.5" customHeight="1" x14ac:dyDescent="0.25">
      <c r="B979" s="76" t="s">
        <v>125</v>
      </c>
      <c r="C979" s="77"/>
      <c r="D979" s="78"/>
      <c r="E979" s="79"/>
      <c r="F979" s="80"/>
      <c r="G979" s="79"/>
      <c r="H979" s="80"/>
      <c r="I979" s="102"/>
      <c r="J979" s="80"/>
      <c r="K979" s="79"/>
      <c r="L979" s="80"/>
      <c r="M979" s="79"/>
      <c r="N979" s="80"/>
      <c r="O979" s="79"/>
      <c r="P979" s="82"/>
      <c r="Q979" s="79"/>
      <c r="R979" s="84"/>
      <c r="S979" s="85"/>
      <c r="T979" s="84"/>
      <c r="U979" s="85"/>
      <c r="V979" s="84"/>
      <c r="W979" s="85"/>
      <c r="X979" s="84"/>
      <c r="Y979" s="85"/>
      <c r="Z979" s="84"/>
      <c r="AM979" s="78"/>
    </row>
    <row r="980" spans="2:39" s="81" customFormat="1" ht="13.5" customHeight="1" x14ac:dyDescent="0.25">
      <c r="C980" s="77"/>
      <c r="D980" s="78"/>
      <c r="E980" s="79"/>
      <c r="F980" s="80"/>
      <c r="G980" s="79"/>
      <c r="H980" s="80"/>
      <c r="I980" s="79"/>
      <c r="J980" s="140"/>
      <c r="K980" s="79"/>
      <c r="L980" s="80"/>
      <c r="M980" s="79"/>
      <c r="N980" s="80"/>
      <c r="O980" s="79"/>
      <c r="P980" s="21" t="s">
        <v>4</v>
      </c>
      <c r="Q980" s="83"/>
      <c r="R980" s="84"/>
      <c r="S980" s="85"/>
      <c r="T980" s="84"/>
      <c r="U980" s="85"/>
      <c r="V980" s="84"/>
      <c r="W980" s="85"/>
      <c r="X980" s="84"/>
      <c r="Y980" s="85"/>
      <c r="Z980" s="84"/>
      <c r="AB980" s="86"/>
    </row>
    <row r="981" spans="2:39" s="81" customFormat="1" ht="13.5" customHeight="1" x14ac:dyDescent="0.25">
      <c r="B981" s="87"/>
      <c r="C981" s="88"/>
      <c r="D981" s="89"/>
      <c r="E981" s="153" t="s">
        <v>5</v>
      </c>
      <c r="F981" s="154"/>
      <c r="G981" s="150" t="s">
        <v>93</v>
      </c>
      <c r="H981" s="152"/>
      <c r="I981" s="152"/>
      <c r="J981" s="152"/>
      <c r="K981" s="152"/>
      <c r="L981" s="152"/>
      <c r="M981" s="152"/>
      <c r="N981" s="152"/>
      <c r="O981" s="152"/>
      <c r="P981" s="151"/>
      <c r="Q981" s="85"/>
      <c r="R981" s="84"/>
      <c r="S981" s="85"/>
      <c r="T981" s="84"/>
      <c r="U981" s="85"/>
      <c r="V981" s="84"/>
      <c r="W981" s="85"/>
      <c r="X981" s="84"/>
      <c r="Y981" s="85"/>
      <c r="Z981" s="84"/>
    </row>
    <row r="982" spans="2:39" s="81" customFormat="1" ht="23.25" customHeight="1" x14ac:dyDescent="0.25">
      <c r="B982" s="92"/>
      <c r="C982" s="93"/>
      <c r="D982" s="94"/>
      <c r="E982" s="155"/>
      <c r="F982" s="156"/>
      <c r="G982" s="150" t="s">
        <v>101</v>
      </c>
      <c r="H982" s="151"/>
      <c r="I982" s="150" t="s">
        <v>102</v>
      </c>
      <c r="J982" s="151"/>
      <c r="K982" s="150" t="s">
        <v>95</v>
      </c>
      <c r="L982" s="151"/>
      <c r="M982" s="150" t="s">
        <v>96</v>
      </c>
      <c r="N982" s="151"/>
      <c r="O982" s="150" t="s">
        <v>103</v>
      </c>
      <c r="P982" s="151"/>
      <c r="Q982" s="85"/>
      <c r="R982" s="84"/>
      <c r="S982" s="85"/>
      <c r="T982" s="84"/>
      <c r="U982" s="85"/>
      <c r="V982" s="84"/>
      <c r="W982" s="85"/>
      <c r="X982" s="84"/>
      <c r="Y982" s="85"/>
      <c r="Z982" s="84"/>
    </row>
    <row r="983" spans="2:39" s="81" customFormat="1" ht="13.5" customHeight="1" x14ac:dyDescent="0.25">
      <c r="B983" s="31" t="s">
        <v>48</v>
      </c>
      <c r="C983" s="145" t="s">
        <v>49</v>
      </c>
      <c r="D983" s="146"/>
      <c r="E983" s="32">
        <v>45930.048872180443</v>
      </c>
      <c r="F983" s="33">
        <f t="shared" ref="F983" si="4180">E983/E996</f>
        <v>0.95651305562699618</v>
      </c>
      <c r="G983" s="32">
        <v>36579.63900414938</v>
      </c>
      <c r="H983" s="33">
        <f t="shared" ref="H983" si="4181">G983/G996</f>
        <v>0.94648054477778676</v>
      </c>
      <c r="I983" s="32">
        <v>59968.090909090912</v>
      </c>
      <c r="J983" s="33">
        <f t="shared" ref="J983" si="4182">I983/I996</f>
        <v>0.96585637980110339</v>
      </c>
      <c r="K983" s="32">
        <v>85474</v>
      </c>
      <c r="L983" s="33">
        <f t="shared" ref="L983" si="4183">K983/K996</f>
        <v>0.9850412575485179</v>
      </c>
      <c r="M983" s="125">
        <v>114115</v>
      </c>
      <c r="N983" s="126" t="s">
        <v>108</v>
      </c>
      <c r="O983" s="32">
        <v>1882813</v>
      </c>
      <c r="P983" s="33">
        <f t="shared" ref="P983" si="4184">O983/O996</f>
        <v>0.99524002837482251</v>
      </c>
      <c r="Q983" s="105"/>
      <c r="R983" s="106"/>
      <c r="S983" s="105"/>
      <c r="T983" s="106"/>
      <c r="U983" s="105"/>
      <c r="V983" s="106"/>
      <c r="W983" s="105"/>
      <c r="X983" s="106"/>
      <c r="Y983" s="105"/>
      <c r="Z983" s="106"/>
      <c r="AA983" s="107"/>
      <c r="AB983" s="107"/>
      <c r="AC983" s="107"/>
      <c r="AD983" s="107"/>
      <c r="AE983" s="107"/>
      <c r="AF983" s="107"/>
      <c r="AG983" s="107"/>
      <c r="AH983" s="107"/>
    </row>
    <row r="984" spans="2:39" s="81" customFormat="1" ht="13.5" customHeight="1" x14ac:dyDescent="0.25">
      <c r="B984" s="36"/>
      <c r="C984" s="145" t="s">
        <v>50</v>
      </c>
      <c r="D984" s="146"/>
      <c r="E984" s="32">
        <v>1052.6052631578948</v>
      </c>
      <c r="F984" s="33">
        <f t="shared" ref="F984" si="4185">E984/E996</f>
        <v>2.1920958095083758E-2</v>
      </c>
      <c r="G984" s="32">
        <v>963.57676348547739</v>
      </c>
      <c r="H984" s="33">
        <f t="shared" ref="H984" si="4186">G984/G996</f>
        <v>2.4932084757192344E-2</v>
      </c>
      <c r="I984" s="32">
        <v>1758.5000000000009</v>
      </c>
      <c r="J984" s="33">
        <f t="shared" ref="J984" si="4187">I984/I996</f>
        <v>2.8322703259889202E-2</v>
      </c>
      <c r="K984" s="32">
        <v>1298</v>
      </c>
      <c r="L984" s="33">
        <f t="shared" ref="L984" si="4188">K984/K996</f>
        <v>1.4958742451482045E-2</v>
      </c>
      <c r="M984" s="125">
        <v>0</v>
      </c>
      <c r="N984" s="126" t="s">
        <v>108</v>
      </c>
      <c r="O984" s="32">
        <v>7786</v>
      </c>
      <c r="P984" s="33">
        <f t="shared" ref="P984" si="4189">O984/O996</f>
        <v>4.1156178871329064E-3</v>
      </c>
      <c r="Q984" s="105"/>
      <c r="R984" s="106"/>
      <c r="S984" s="105"/>
      <c r="T984" s="106"/>
      <c r="U984" s="105"/>
      <c r="V984" s="106"/>
      <c r="W984" s="105"/>
      <c r="X984" s="106"/>
      <c r="Y984" s="105"/>
      <c r="Z984" s="106"/>
      <c r="AA984" s="107"/>
      <c r="AB984" s="107"/>
      <c r="AC984" s="107"/>
      <c r="AD984" s="107"/>
      <c r="AE984" s="107"/>
      <c r="AF984" s="107"/>
      <c r="AG984" s="107"/>
      <c r="AH984" s="107"/>
    </row>
    <row r="985" spans="2:39" s="81" customFormat="1" ht="13.5" customHeight="1" x14ac:dyDescent="0.25">
      <c r="B985" s="36"/>
      <c r="C985" s="145" t="s">
        <v>51</v>
      </c>
      <c r="D985" s="146"/>
      <c r="E985" s="32">
        <v>173.20676691729312</v>
      </c>
      <c r="F985" s="33">
        <f t="shared" ref="F985" si="4190">E985/E996</f>
        <v>3.6071055430485521E-3</v>
      </c>
      <c r="G985" s="32">
        <v>156.41908713692951</v>
      </c>
      <c r="H985" s="33">
        <f t="shared" ref="H985" si="4191">G985/G996</f>
        <v>4.0472685580689163E-3</v>
      </c>
      <c r="I985" s="32">
        <v>325.31818181818181</v>
      </c>
      <c r="J985" s="33">
        <f t="shared" ref="J985" si="4192">I985/I996</f>
        <v>5.2396305537009049E-3</v>
      </c>
      <c r="K985" s="32">
        <v>0</v>
      </c>
      <c r="L985" s="33">
        <f t="shared" ref="L985" si="4193">K985/K996</f>
        <v>0</v>
      </c>
      <c r="M985" s="125">
        <v>0</v>
      </c>
      <c r="N985" s="126" t="s">
        <v>108</v>
      </c>
      <c r="O985" s="32">
        <v>1219</v>
      </c>
      <c r="P985" s="33">
        <f t="shared" ref="P985" si="4194">O985/O996</f>
        <v>6.4435373804456878E-4</v>
      </c>
      <c r="Q985" s="105"/>
      <c r="R985" s="106"/>
      <c r="S985" s="105"/>
      <c r="T985" s="106"/>
      <c r="U985" s="105"/>
      <c r="V985" s="106"/>
      <c r="W985" s="105"/>
      <c r="X985" s="106"/>
      <c r="Y985" s="105"/>
      <c r="Z985" s="106"/>
      <c r="AA985" s="107"/>
      <c r="AB985" s="107"/>
      <c r="AC985" s="107"/>
      <c r="AD985" s="107"/>
      <c r="AE985" s="107"/>
      <c r="AF985" s="107"/>
      <c r="AG985" s="107"/>
      <c r="AH985" s="107"/>
    </row>
    <row r="986" spans="2:39" s="81" customFormat="1" ht="13.5" customHeight="1" x14ac:dyDescent="0.25">
      <c r="B986" s="37"/>
      <c r="C986" s="145" t="s">
        <v>52</v>
      </c>
      <c r="D986" s="146"/>
      <c r="E986" s="32">
        <v>818.05639097744347</v>
      </c>
      <c r="F986" s="33">
        <f t="shared" ref="F986" si="4195">E986/E996</f>
        <v>1.7036376782149944E-2</v>
      </c>
      <c r="G986" s="32">
        <v>899.622406639004</v>
      </c>
      <c r="H986" s="33">
        <f t="shared" ref="H986" si="4196">G986/G996</f>
        <v>2.3277296570187633E-2</v>
      </c>
      <c r="I986" s="32">
        <v>36.090909090909086</v>
      </c>
      <c r="J986" s="33">
        <f t="shared" ref="J986" si="4197">I986/I996</f>
        <v>5.812863853064857E-4</v>
      </c>
      <c r="K986" s="32">
        <v>0</v>
      </c>
      <c r="L986" s="33">
        <f t="shared" ref="L986" si="4198">K986/K996</f>
        <v>0</v>
      </c>
      <c r="M986" s="125">
        <v>0</v>
      </c>
      <c r="N986" s="126" t="s">
        <v>108</v>
      </c>
      <c r="O986" s="32">
        <v>0</v>
      </c>
      <c r="P986" s="33">
        <f t="shared" ref="P986" si="4199">O986/O996</f>
        <v>0</v>
      </c>
      <c r="Q986" s="105"/>
      <c r="R986" s="106"/>
      <c r="S986" s="105"/>
      <c r="T986" s="106"/>
      <c r="U986" s="105"/>
      <c r="V986" s="106"/>
      <c r="W986" s="105"/>
      <c r="X986" s="106"/>
      <c r="Y986" s="105"/>
      <c r="Z986" s="106"/>
      <c r="AA986" s="107"/>
      <c r="AB986" s="107"/>
      <c r="AC986" s="107"/>
      <c r="AD986" s="107"/>
      <c r="AE986" s="107"/>
      <c r="AF986" s="107"/>
      <c r="AG986" s="107"/>
      <c r="AH986" s="107"/>
    </row>
    <row r="987" spans="2:39" s="81" customFormat="1" ht="13.5" customHeight="1" x14ac:dyDescent="0.25">
      <c r="B987" s="31" t="s">
        <v>53</v>
      </c>
      <c r="C987" s="145" t="s">
        <v>54</v>
      </c>
      <c r="D987" s="146"/>
      <c r="E987" s="32">
        <v>30869.390977443596</v>
      </c>
      <c r="F987" s="33">
        <f t="shared" ref="F987" si="4200">E987/E996</f>
        <v>0.64286836644459389</v>
      </c>
      <c r="G987" s="32">
        <v>27081.999999999985</v>
      </c>
      <c r="H987" s="33">
        <f t="shared" ref="H987" si="4201">G987/G996</f>
        <v>0.70073370901129994</v>
      </c>
      <c r="I987" s="32">
        <v>38562.772727272735</v>
      </c>
      <c r="J987" s="33">
        <f t="shared" ref="J987" si="4202">I987/I996</f>
        <v>0.62109864591020381</v>
      </c>
      <c r="K987" s="32">
        <v>34826</v>
      </c>
      <c r="L987" s="33">
        <f t="shared" ref="L987" si="4203">K987/K996</f>
        <v>0.40135066611349285</v>
      </c>
      <c r="M987" s="125">
        <v>122862</v>
      </c>
      <c r="N987" s="126" t="s">
        <v>108</v>
      </c>
      <c r="O987" s="32">
        <v>678427</v>
      </c>
      <c r="P987" s="33">
        <f t="shared" ref="P987" si="4204">O987/O996</f>
        <v>0.35861113489775442</v>
      </c>
      <c r="Q987" s="105"/>
      <c r="R987" s="106"/>
      <c r="S987" s="105"/>
      <c r="T987" s="106"/>
      <c r="U987" s="105"/>
      <c r="V987" s="106"/>
      <c r="W987" s="105"/>
      <c r="X987" s="106"/>
      <c r="Y987" s="105"/>
      <c r="Z987" s="106"/>
      <c r="AA987" s="107"/>
      <c r="AB987" s="107"/>
      <c r="AC987" s="107"/>
      <c r="AD987" s="107"/>
      <c r="AE987" s="107"/>
      <c r="AF987" s="107"/>
      <c r="AG987" s="107"/>
      <c r="AH987" s="107"/>
    </row>
    <row r="988" spans="2:39" s="81" customFormat="1" ht="13.5" customHeight="1" x14ac:dyDescent="0.25">
      <c r="B988" s="36"/>
      <c r="C988" s="145" t="s">
        <v>17</v>
      </c>
      <c r="D988" s="146"/>
      <c r="E988" s="32">
        <v>872.99248120300774</v>
      </c>
      <c r="F988" s="33">
        <f t="shared" ref="F988" si="4205">E988/E996</f>
        <v>1.8180444528998835E-2</v>
      </c>
      <c r="G988" s="32">
        <v>771.70954356846471</v>
      </c>
      <c r="H988" s="33">
        <f t="shared" ref="H988" si="4206">G988/G996</f>
        <v>1.9967612833031088E-2</v>
      </c>
      <c r="I988" s="32">
        <v>910.49999999999989</v>
      </c>
      <c r="J988" s="33">
        <f t="shared" ref="J988" si="4207">I988/I996</f>
        <v>1.4664669501352916E-2</v>
      </c>
      <c r="K988" s="32">
        <v>2471</v>
      </c>
      <c r="L988" s="33">
        <f t="shared" ref="L988" si="4208">K988/K996</f>
        <v>2.8476928041303647E-2</v>
      </c>
      <c r="M988" s="125">
        <v>23732</v>
      </c>
      <c r="N988" s="126" t="s">
        <v>108</v>
      </c>
      <c r="O988" s="32">
        <v>0</v>
      </c>
      <c r="P988" s="33">
        <f t="shared" ref="P988" si="4209">O988/O996</f>
        <v>0</v>
      </c>
      <c r="Q988" s="105"/>
      <c r="R988" s="106"/>
      <c r="S988" s="105"/>
      <c r="T988" s="106"/>
      <c r="U988" s="105"/>
      <c r="V988" s="106"/>
      <c r="W988" s="105"/>
      <c r="X988" s="106"/>
      <c r="Y988" s="105"/>
      <c r="Z988" s="106"/>
      <c r="AA988" s="107"/>
      <c r="AB988" s="107"/>
      <c r="AC988" s="107"/>
      <c r="AD988" s="107"/>
      <c r="AE988" s="107"/>
      <c r="AF988" s="107"/>
      <c r="AG988" s="107"/>
      <c r="AH988" s="107"/>
    </row>
    <row r="989" spans="2:39" s="81" customFormat="1" ht="13.5" customHeight="1" x14ac:dyDescent="0.25">
      <c r="B989" s="36"/>
      <c r="C989" s="145" t="s">
        <v>55</v>
      </c>
      <c r="D989" s="146"/>
      <c r="E989" s="38">
        <v>-131.66917293233084</v>
      </c>
      <c r="F989" s="33">
        <f t="shared" ref="F989" si="4210">E989/E996</f>
        <v>-2.7420672528320833E-3</v>
      </c>
      <c r="G989" s="38">
        <v>-76.921161825726159</v>
      </c>
      <c r="H989" s="33">
        <f t="shared" ref="H989" si="4211">G989/G996</f>
        <v>-1.9902980218447506E-3</v>
      </c>
      <c r="I989" s="38">
        <v>-213.77272727272728</v>
      </c>
      <c r="J989" s="33">
        <f t="shared" ref="J989" si="4212">I989/I996</f>
        <v>-3.4430602897939579E-3</v>
      </c>
      <c r="K989" s="38">
        <v>-96</v>
      </c>
      <c r="L989" s="33">
        <f t="shared" ref="L989" si="4213">K989/K996</f>
        <v>-1.1063476697552206E-3</v>
      </c>
      <c r="M989" s="127">
        <v>-11687</v>
      </c>
      <c r="N989" s="126" t="s">
        <v>108</v>
      </c>
      <c r="O989" s="38">
        <v>0</v>
      </c>
      <c r="P989" s="33">
        <f t="shared" ref="P989" si="4214">O989/O996</f>
        <v>0</v>
      </c>
      <c r="Q989" s="105"/>
      <c r="R989" s="106"/>
      <c r="S989" s="105"/>
      <c r="T989" s="106"/>
      <c r="U989" s="105"/>
      <c r="V989" s="106"/>
      <c r="W989" s="105"/>
      <c r="X989" s="106"/>
      <c r="Y989" s="105"/>
      <c r="Z989" s="106"/>
      <c r="AA989" s="107"/>
      <c r="AB989" s="107"/>
      <c r="AC989" s="107"/>
      <c r="AD989" s="107"/>
      <c r="AE989" s="107"/>
      <c r="AF989" s="107"/>
      <c r="AG989" s="107"/>
      <c r="AH989" s="107"/>
    </row>
    <row r="990" spans="2:39" s="81" customFormat="1" ht="13.5" customHeight="1" x14ac:dyDescent="0.25">
      <c r="B990" s="36"/>
      <c r="C990" s="145" t="s">
        <v>56</v>
      </c>
      <c r="D990" s="146"/>
      <c r="E990" s="39">
        <v>3304.2142857142849</v>
      </c>
      <c r="F990" s="33">
        <f t="shared" ref="F990" si="4215">E990/E996</f>
        <v>6.8811686041754985E-2</v>
      </c>
      <c r="G990" s="39">
        <v>1140.1037344398337</v>
      </c>
      <c r="H990" s="33">
        <f t="shared" ref="H990" si="4216">G990/G996</f>
        <v>2.9499635126344407E-2</v>
      </c>
      <c r="I990" s="39">
        <v>744.59090909090901</v>
      </c>
      <c r="J990" s="33">
        <f t="shared" ref="J990" si="4217">I990/I996</f>
        <v>1.1992509165875997E-2</v>
      </c>
      <c r="K990" s="39">
        <v>963</v>
      </c>
      <c r="L990" s="33">
        <f t="shared" ref="L990" si="4218">K990/K996</f>
        <v>1.1098050062232056E-2</v>
      </c>
      <c r="M990" s="128">
        <v>4335</v>
      </c>
      <c r="N990" s="126" t="s">
        <v>108</v>
      </c>
      <c r="O990" s="39">
        <v>582477</v>
      </c>
      <c r="P990" s="33">
        <f t="shared" ref="P990" si="4219">O990/O996</f>
        <v>0.30789272541016099</v>
      </c>
      <c r="Q990" s="105"/>
      <c r="R990" s="106"/>
      <c r="S990" s="105"/>
      <c r="T990" s="106"/>
      <c r="U990" s="105"/>
      <c r="V990" s="106"/>
      <c r="W990" s="105"/>
      <c r="X990" s="106"/>
      <c r="Y990" s="105"/>
      <c r="Z990" s="106"/>
      <c r="AA990" s="107"/>
      <c r="AB990" s="107"/>
      <c r="AC990" s="107"/>
      <c r="AD990" s="107"/>
      <c r="AE990" s="107"/>
      <c r="AF990" s="107"/>
      <c r="AG990" s="107"/>
      <c r="AH990" s="107"/>
    </row>
    <row r="991" spans="2:39" s="81" customFormat="1" ht="13.5" customHeight="1" x14ac:dyDescent="0.25">
      <c r="B991" s="37"/>
      <c r="C991" s="145" t="s">
        <v>57</v>
      </c>
      <c r="D991" s="146"/>
      <c r="E991" s="39">
        <v>9705.3007518797021</v>
      </c>
      <c r="F991" s="33">
        <f t="shared" ref="F991" si="4220">E991/E996</f>
        <v>0.20211706945476918</v>
      </c>
      <c r="G991" s="39">
        <v>8768.1120331950224</v>
      </c>
      <c r="H991" s="33">
        <f t="shared" ref="H991" si="4221">G991/G996</f>
        <v>0.22687067668737027</v>
      </c>
      <c r="I991" s="39">
        <v>10377.31818181818</v>
      </c>
      <c r="J991" s="33">
        <f t="shared" ref="J991" si="4222">I991/I996</f>
        <v>0.16713887034238789</v>
      </c>
      <c r="K991" s="39">
        <v>3985</v>
      </c>
      <c r="L991" s="33">
        <f t="shared" ref="L991" si="4223">K991/K996</f>
        <v>4.5924952749734939E-2</v>
      </c>
      <c r="M991" s="128">
        <v>3201</v>
      </c>
      <c r="N991" s="126" t="s">
        <v>108</v>
      </c>
      <c r="O991" s="39">
        <v>233008</v>
      </c>
      <c r="P991" s="33">
        <f t="shared" ref="P991" si="4224">O991/O996</f>
        <v>0.12316618194773493</v>
      </c>
      <c r="Q991" s="105"/>
      <c r="R991" s="106"/>
      <c r="S991" s="105"/>
      <c r="T991" s="106"/>
      <c r="U991" s="105"/>
      <c r="V991" s="106"/>
      <c r="W991" s="105"/>
      <c r="X991" s="106"/>
      <c r="Y991" s="105"/>
      <c r="Z991" s="106"/>
      <c r="AA991" s="107"/>
      <c r="AB991" s="107"/>
      <c r="AC991" s="107"/>
      <c r="AD991" s="107"/>
      <c r="AE991" s="107"/>
      <c r="AF991" s="107"/>
      <c r="AG991" s="107"/>
      <c r="AH991" s="107"/>
    </row>
    <row r="992" spans="2:39" s="81" customFormat="1" ht="13.5" customHeight="1" x14ac:dyDescent="0.25">
      <c r="B992" s="31" t="s">
        <v>58</v>
      </c>
      <c r="C992" s="145" t="s">
        <v>59</v>
      </c>
      <c r="D992" s="146"/>
      <c r="E992" s="39">
        <v>0.30827067669172964</v>
      </c>
      <c r="F992" s="33">
        <f t="shared" ref="F992" si="4225">E992/E996</f>
        <v>6.4198696531587205E-6</v>
      </c>
      <c r="G992" s="39">
        <v>0.25311203319502096</v>
      </c>
      <c r="H992" s="33">
        <f t="shared" ref="H992" si="4226">G992/G996</f>
        <v>6.5491519760777781E-6</v>
      </c>
      <c r="I992" s="39">
        <v>0</v>
      </c>
      <c r="J992" s="33">
        <f t="shared" ref="J992" si="4227">I992/I996</f>
        <v>0</v>
      </c>
      <c r="K992" s="39">
        <v>0</v>
      </c>
      <c r="L992" s="33">
        <f t="shared" ref="L992" si="4228">K992/K996</f>
        <v>0</v>
      </c>
      <c r="M992" s="128">
        <v>21</v>
      </c>
      <c r="N992" s="126" t="s">
        <v>108</v>
      </c>
      <c r="O992" s="39">
        <v>0</v>
      </c>
      <c r="P992" s="33">
        <f t="shared" ref="P992" si="4229">O992/O996</f>
        <v>0</v>
      </c>
      <c r="Q992" s="105"/>
      <c r="R992" s="106"/>
      <c r="S992" s="105"/>
      <c r="T992" s="106"/>
      <c r="U992" s="105"/>
      <c r="V992" s="106"/>
      <c r="W992" s="105"/>
      <c r="X992" s="106"/>
      <c r="Y992" s="105"/>
      <c r="Z992" s="106"/>
      <c r="AA992" s="107"/>
      <c r="AB992" s="107"/>
      <c r="AC992" s="107"/>
      <c r="AD992" s="107"/>
      <c r="AE992" s="107"/>
      <c r="AF992" s="107"/>
      <c r="AG992" s="107"/>
      <c r="AH992" s="107"/>
    </row>
    <row r="993" spans="2:37" s="81" customFormat="1" ht="13.5" customHeight="1" x14ac:dyDescent="0.25">
      <c r="B993" s="41" t="s">
        <v>60</v>
      </c>
      <c r="C993" s="145" t="s">
        <v>24</v>
      </c>
      <c r="D993" s="146"/>
      <c r="E993" s="39">
        <v>70.879699248120303</v>
      </c>
      <c r="F993" s="33">
        <f t="shared" ref="F993" si="4230">E993/E996</f>
        <v>1.4761002736665171E-3</v>
      </c>
      <c r="G993" s="39">
        <v>48.186721991701276</v>
      </c>
      <c r="H993" s="33">
        <f t="shared" ref="H993" si="4231">G993/G996</f>
        <v>1.2468082278392005E-3</v>
      </c>
      <c r="I993" s="39">
        <v>24.45454545454545</v>
      </c>
      <c r="J993" s="33">
        <f t="shared" ref="J993" si="4232">I993/I996</f>
        <v>3.9386911246207717E-4</v>
      </c>
      <c r="K993" s="39">
        <v>0</v>
      </c>
      <c r="L993" s="33">
        <f t="shared" ref="L993" si="4233">K993/K996</f>
        <v>0</v>
      </c>
      <c r="M993" s="128">
        <v>6703</v>
      </c>
      <c r="N993" s="126" t="s">
        <v>108</v>
      </c>
      <c r="O993" s="39">
        <v>0</v>
      </c>
      <c r="P993" s="33">
        <f t="shared" ref="P993" si="4234">O993/O996</f>
        <v>0</v>
      </c>
      <c r="Q993" s="105"/>
      <c r="R993" s="106"/>
      <c r="S993" s="105"/>
      <c r="T993" s="106"/>
      <c r="U993" s="105"/>
      <c r="V993" s="106"/>
      <c r="W993" s="105"/>
      <c r="X993" s="106"/>
      <c r="Y993" s="105"/>
      <c r="Z993" s="106"/>
      <c r="AA993" s="107"/>
      <c r="AB993" s="107"/>
      <c r="AC993" s="107"/>
      <c r="AD993" s="107"/>
      <c r="AE993" s="107"/>
      <c r="AF993" s="107"/>
      <c r="AG993" s="107"/>
      <c r="AH993" s="107"/>
    </row>
    <row r="994" spans="2:37" s="81" customFormat="1" ht="13.5" customHeight="1" x14ac:dyDescent="0.25">
      <c r="B994" s="31" t="s">
        <v>61</v>
      </c>
      <c r="C994" s="145" t="s">
        <v>62</v>
      </c>
      <c r="D994" s="146"/>
      <c r="E994" s="39">
        <v>43.98872180451125</v>
      </c>
      <c r="F994" s="33">
        <f t="shared" ref="F994" si="4235">E994/E996</f>
        <v>9.1608408306841549E-4</v>
      </c>
      <c r="G994" s="39">
        <v>48.551867219917014</v>
      </c>
      <c r="H994" s="33">
        <f t="shared" ref="H994" si="4236">G994/G996</f>
        <v>1.2562561847882954E-3</v>
      </c>
      <c r="I994" s="39">
        <v>0</v>
      </c>
      <c r="J994" s="33">
        <f t="shared" ref="J994" si="4237">I994/I996</f>
        <v>0</v>
      </c>
      <c r="K994" s="39">
        <v>0</v>
      </c>
      <c r="L994" s="33">
        <f t="shared" ref="L994" si="4238">K994/K996</f>
        <v>0</v>
      </c>
      <c r="M994" s="128">
        <v>0</v>
      </c>
      <c r="N994" s="126" t="s">
        <v>108</v>
      </c>
      <c r="O994" s="39">
        <v>0</v>
      </c>
      <c r="P994" s="33">
        <f t="shared" ref="P994" si="4239">O994/O996</f>
        <v>0</v>
      </c>
      <c r="Q994" s="105"/>
      <c r="R994" s="106"/>
      <c r="S994" s="105"/>
      <c r="T994" s="106"/>
      <c r="U994" s="105"/>
      <c r="V994" s="106"/>
      <c r="W994" s="105"/>
      <c r="X994" s="106"/>
      <c r="Y994" s="105"/>
      <c r="Z994" s="106"/>
      <c r="AA994" s="107"/>
      <c r="AB994" s="107"/>
      <c r="AC994" s="107"/>
      <c r="AD994" s="107"/>
      <c r="AE994" s="107"/>
      <c r="AF994" s="107"/>
      <c r="AG994" s="107"/>
      <c r="AH994" s="107"/>
    </row>
    <row r="995" spans="2:37" s="81" customFormat="1" ht="13.5" customHeight="1" x14ac:dyDescent="0.25">
      <c r="B995" s="41" t="s">
        <v>63</v>
      </c>
      <c r="C995" s="145" t="s">
        <v>64</v>
      </c>
      <c r="D995" s="146"/>
      <c r="E995" s="39">
        <v>43.913533834586467</v>
      </c>
      <c r="F995" s="33">
        <f t="shared" ref="F995" si="4240">E995/E996</f>
        <v>9.1451826120179198E-4</v>
      </c>
      <c r="G995" s="39">
        <v>36.634854771784234</v>
      </c>
      <c r="H995" s="33">
        <f t="shared" ref="H995" si="4241">G995/G996</f>
        <v>9.4790922617689604E-4</v>
      </c>
      <c r="I995" s="39">
        <v>0</v>
      </c>
      <c r="J995" s="33">
        <f t="shared" ref="J995" si="4242">I995/I996</f>
        <v>0</v>
      </c>
      <c r="K995" s="39">
        <v>2852</v>
      </c>
      <c r="L995" s="33">
        <f t="shared" ref="L995" si="4243">K995/K996</f>
        <v>3.2867745355644677E-2</v>
      </c>
      <c r="M995" s="128">
        <v>0</v>
      </c>
      <c r="N995" s="126" t="s">
        <v>108</v>
      </c>
      <c r="O995" s="39">
        <v>0</v>
      </c>
      <c r="P995" s="33">
        <f t="shared" ref="P995" si="4244">O995/O996</f>
        <v>0</v>
      </c>
      <c r="Q995" s="105"/>
      <c r="R995" s="106"/>
      <c r="S995" s="105"/>
      <c r="T995" s="106"/>
      <c r="U995" s="105"/>
      <c r="V995" s="106"/>
      <c r="W995" s="105"/>
      <c r="X995" s="106"/>
      <c r="Y995" s="105"/>
      <c r="Z995" s="106"/>
      <c r="AA995" s="107"/>
      <c r="AB995" s="107"/>
      <c r="AC995" s="107"/>
      <c r="AD995" s="107"/>
      <c r="AE995" s="107"/>
      <c r="AF995" s="107"/>
      <c r="AG995" s="107"/>
      <c r="AH995" s="107"/>
    </row>
    <row r="996" spans="2:37" s="81" customFormat="1" ht="13.5" customHeight="1" x14ac:dyDescent="0.25">
      <c r="B996" s="147" t="s">
        <v>65</v>
      </c>
      <c r="C996" s="148"/>
      <c r="D996" s="149"/>
      <c r="E996" s="42">
        <f t="shared" ref="E996" si="4245">SUM(E983:E986,E992,E994)</f>
        <v>48018.214285714275</v>
      </c>
      <c r="F996" s="33">
        <f t="shared" ref="F996" si="4246">E996/E996</f>
        <v>1</v>
      </c>
      <c r="G996" s="42">
        <f t="shared" ref="G996" si="4247">SUM(G983:G986,G992,G994)</f>
        <v>38648.062240663901</v>
      </c>
      <c r="H996" s="33">
        <f t="shared" ref="H996" si="4248">G996/G996</f>
        <v>1</v>
      </c>
      <c r="I996" s="42">
        <f t="shared" ref="I996" si="4249">SUM(I983:I986,I992,I994)</f>
        <v>62088.000000000007</v>
      </c>
      <c r="J996" s="33">
        <f t="shared" ref="J996" si="4250">I996/I996</f>
        <v>1</v>
      </c>
      <c r="K996" s="42">
        <f t="shared" ref="K996" si="4251">SUM(K983:K986,K992,K994)</f>
        <v>86772</v>
      </c>
      <c r="L996" s="33">
        <f t="shared" ref="L996" si="4252">K996/K996</f>
        <v>1</v>
      </c>
      <c r="M996" s="129" t="s">
        <v>108</v>
      </c>
      <c r="N996" s="126" t="s">
        <v>108</v>
      </c>
      <c r="O996" s="42">
        <f t="shared" ref="O996" si="4253">SUM(O983:O986,O992,O994)</f>
        <v>1891818</v>
      </c>
      <c r="P996" s="33">
        <f t="shared" ref="P996" si="4254">O996/O996</f>
        <v>1</v>
      </c>
      <c r="Q996" s="105"/>
      <c r="R996" s="106"/>
      <c r="S996" s="105"/>
      <c r="T996" s="106"/>
      <c r="U996" s="105"/>
      <c r="V996" s="106"/>
      <c r="W996" s="105"/>
      <c r="X996" s="106"/>
      <c r="Y996" s="105"/>
      <c r="Z996" s="106"/>
      <c r="AA996" s="107"/>
      <c r="AB996" s="107"/>
      <c r="AC996" s="107"/>
      <c r="AD996" s="107"/>
      <c r="AE996" s="107"/>
      <c r="AF996" s="107"/>
      <c r="AG996" s="107"/>
      <c r="AH996" s="107"/>
    </row>
    <row r="997" spans="2:37" s="81" customFormat="1" ht="13.5" customHeight="1" x14ac:dyDescent="0.25">
      <c r="B997" s="147" t="s">
        <v>66</v>
      </c>
      <c r="C997" s="148"/>
      <c r="D997" s="149"/>
      <c r="E997" s="42">
        <f t="shared" ref="E997" si="4255">SUM(E987:E991,E993,E995)</f>
        <v>44735.02255639097</v>
      </c>
      <c r="F997" s="33">
        <f t="shared" ref="F997" si="4256">E997/E996</f>
        <v>0.93162611775215309</v>
      </c>
      <c r="G997" s="42">
        <f t="shared" ref="G997" si="4257">SUM(G987:G991,G993,G995)</f>
        <v>37769.825726141069</v>
      </c>
      <c r="H997" s="33">
        <f t="shared" ref="H997" si="4258">G997/G996</f>
        <v>0.97727605309021703</v>
      </c>
      <c r="I997" s="42">
        <f t="shared" ref="I997" si="4259">SUM(I987:I991,I993,I995)</f>
        <v>50405.863636363647</v>
      </c>
      <c r="J997" s="33">
        <f t="shared" ref="J997" si="4260">I997/I996</f>
        <v>0.81184550374248876</v>
      </c>
      <c r="K997" s="42">
        <f t="shared" ref="K997" si="4261">SUM(K987:K991,K993,K995)</f>
        <v>45001</v>
      </c>
      <c r="L997" s="33">
        <f t="shared" ref="L997" si="4262">K997/K996</f>
        <v>0.51861199465265295</v>
      </c>
      <c r="M997" s="129" t="s">
        <v>108</v>
      </c>
      <c r="N997" s="126" t="s">
        <v>108</v>
      </c>
      <c r="O997" s="42">
        <f t="shared" ref="O997" si="4263">SUM(O987:O991,O993,O995)</f>
        <v>1493912</v>
      </c>
      <c r="P997" s="33">
        <f t="shared" ref="P997" si="4264">O997/O996</f>
        <v>0.78967004225565041</v>
      </c>
      <c r="Q997" s="105"/>
      <c r="R997" s="106"/>
      <c r="S997" s="105"/>
      <c r="T997" s="106"/>
      <c r="U997" s="105"/>
      <c r="V997" s="106"/>
      <c r="W997" s="105"/>
      <c r="X997" s="106"/>
      <c r="Y997" s="105"/>
      <c r="Z997" s="106"/>
      <c r="AA997" s="107"/>
      <c r="AB997" s="107"/>
      <c r="AC997" s="107"/>
      <c r="AD997" s="107"/>
      <c r="AE997" s="107"/>
      <c r="AF997" s="107"/>
      <c r="AG997" s="107"/>
      <c r="AH997" s="107"/>
    </row>
    <row r="998" spans="2:37" s="81" customFormat="1" ht="13.5" customHeight="1" x14ac:dyDescent="0.25">
      <c r="B998" s="147" t="s">
        <v>67</v>
      </c>
      <c r="C998" s="148"/>
      <c r="D998" s="149"/>
      <c r="E998" s="42">
        <f t="shared" ref="E998" si="4265">E996-E997</f>
        <v>3283.1917293233055</v>
      </c>
      <c r="F998" s="33">
        <f t="shared" ref="F998" si="4266">E998/E996</f>
        <v>6.8373882247846851E-2</v>
      </c>
      <c r="G998" s="42">
        <f t="shared" ref="G998" si="4267">G996-G997</f>
        <v>878.23651452283229</v>
      </c>
      <c r="H998" s="33">
        <f t="shared" ref="H998" si="4268">G998/G996</f>
        <v>2.2723946909782917E-2</v>
      </c>
      <c r="I998" s="42">
        <f t="shared" ref="I998" si="4269">I996-I997</f>
        <v>11682.13636363636</v>
      </c>
      <c r="J998" s="33">
        <f t="shared" ref="J998" si="4270">I998/I996</f>
        <v>0.18815449625751127</v>
      </c>
      <c r="K998" s="42">
        <f t="shared" ref="K998" si="4271">K996-K997</f>
        <v>41771</v>
      </c>
      <c r="L998" s="33">
        <f t="shared" ref="L998" si="4272">K998/K996</f>
        <v>0.48138800534734705</v>
      </c>
      <c r="M998" s="129" t="s">
        <v>108</v>
      </c>
      <c r="N998" s="126" t="s">
        <v>108</v>
      </c>
      <c r="O998" s="42">
        <f t="shared" ref="O998" si="4273">O996-O997</f>
        <v>397906</v>
      </c>
      <c r="P998" s="33">
        <f t="shared" ref="P998" si="4274">O998/O996</f>
        <v>0.21032995774434962</v>
      </c>
      <c r="Q998" s="105"/>
      <c r="R998" s="106"/>
      <c r="S998" s="105"/>
      <c r="T998" s="106"/>
      <c r="U998" s="105"/>
      <c r="V998" s="106"/>
      <c r="W998" s="105"/>
      <c r="X998" s="106"/>
      <c r="Y998" s="105"/>
      <c r="Z998" s="106"/>
      <c r="AA998" s="107"/>
      <c r="AB998" s="107"/>
      <c r="AC998" s="107"/>
      <c r="AD998" s="107"/>
      <c r="AE998" s="107"/>
      <c r="AF998" s="107"/>
      <c r="AG998" s="107"/>
      <c r="AH998" s="107"/>
    </row>
    <row r="999" spans="2:37" s="81" customFormat="1" ht="13.5" customHeight="1" x14ac:dyDescent="0.25">
      <c r="B999" s="147" t="s">
        <v>68</v>
      </c>
      <c r="C999" s="148"/>
      <c r="D999" s="149"/>
      <c r="E999" s="42">
        <v>266</v>
      </c>
      <c r="F999" s="43"/>
      <c r="G999" s="42">
        <v>241</v>
      </c>
      <c r="H999" s="43"/>
      <c r="I999" s="42">
        <v>22</v>
      </c>
      <c r="J999" s="43"/>
      <c r="K999" s="42">
        <v>1</v>
      </c>
      <c r="L999" s="43"/>
      <c r="M999" s="42">
        <v>1</v>
      </c>
      <c r="N999" s="43"/>
      <c r="O999" s="42">
        <v>1</v>
      </c>
      <c r="P999" s="43"/>
      <c r="Q999" s="105"/>
      <c r="R999" s="106"/>
      <c r="S999" s="105"/>
      <c r="T999" s="106"/>
      <c r="U999" s="105"/>
      <c r="V999" s="106"/>
      <c r="W999" s="105"/>
      <c r="X999" s="106"/>
      <c r="Y999" s="105"/>
      <c r="Z999" s="106"/>
      <c r="AA999" s="107"/>
      <c r="AB999" s="107"/>
      <c r="AC999" s="107"/>
      <c r="AD999" s="107"/>
      <c r="AE999" s="107"/>
      <c r="AF999" s="107"/>
      <c r="AG999" s="107"/>
      <c r="AH999" s="107"/>
    </row>
    <row r="1000" spans="2:37" s="81" customFormat="1" ht="13.5" customHeight="1" x14ac:dyDescent="0.25">
      <c r="B1000" s="45"/>
      <c r="C1000" s="46"/>
      <c r="D1000" s="47"/>
      <c r="E1000" s="48"/>
      <c r="F1000" s="49"/>
      <c r="G1000" s="48"/>
      <c r="H1000" s="49"/>
      <c r="I1000" s="48"/>
      <c r="J1000" s="49"/>
      <c r="K1000" s="48"/>
      <c r="L1000" s="49"/>
      <c r="M1000" s="48"/>
      <c r="N1000" s="49"/>
      <c r="O1000" s="48"/>
      <c r="P1000" s="49"/>
      <c r="Q1000" s="105"/>
      <c r="R1000" s="106"/>
      <c r="S1000" s="105"/>
      <c r="T1000" s="106"/>
      <c r="U1000" s="105"/>
      <c r="V1000" s="106"/>
      <c r="W1000" s="105"/>
      <c r="X1000" s="106"/>
      <c r="Y1000" s="105"/>
      <c r="Z1000" s="106"/>
      <c r="AA1000" s="107"/>
      <c r="AB1000" s="107"/>
      <c r="AC1000" s="107"/>
      <c r="AD1000" s="107"/>
      <c r="AE1000" s="107"/>
      <c r="AF1000" s="107"/>
      <c r="AG1000" s="107"/>
      <c r="AH1000" s="107"/>
    </row>
    <row r="1001" spans="2:37" s="122" customFormat="1" ht="13.5" customHeight="1" x14ac:dyDescent="0.25">
      <c r="B1001" s="54" t="s">
        <v>89</v>
      </c>
      <c r="C1001" s="119"/>
      <c r="D1001" s="120"/>
      <c r="E1001" s="53">
        <v>19.142857142857142</v>
      </c>
      <c r="F1001" s="43"/>
      <c r="G1001" s="53">
        <v>16.846473029045626</v>
      </c>
      <c r="H1001" s="43"/>
      <c r="I1001" s="53">
        <v>33.272727272727259</v>
      </c>
      <c r="J1001" s="43"/>
      <c r="K1001" s="53">
        <v>55</v>
      </c>
      <c r="L1001" s="43"/>
      <c r="M1001" s="53">
        <v>65</v>
      </c>
      <c r="N1001" s="43"/>
      <c r="O1001" s="53">
        <v>180</v>
      </c>
      <c r="P1001" s="43"/>
      <c r="Q1001" s="108"/>
      <c r="R1001" s="109"/>
      <c r="S1001" s="108"/>
      <c r="T1001" s="109"/>
      <c r="U1001" s="108"/>
      <c r="V1001" s="109"/>
      <c r="W1001" s="108"/>
      <c r="X1001" s="109"/>
      <c r="Y1001" s="108"/>
      <c r="Z1001" s="109"/>
      <c r="AA1001" s="110"/>
      <c r="AB1001" s="110"/>
      <c r="AC1001" s="110"/>
      <c r="AD1001" s="110"/>
      <c r="AE1001" s="110"/>
      <c r="AF1001" s="110"/>
      <c r="AG1001" s="110"/>
      <c r="AH1001" s="110"/>
      <c r="AI1001" s="111"/>
      <c r="AJ1001" s="111"/>
      <c r="AK1001" s="111"/>
    </row>
    <row r="1002" spans="2:37" ht="13.5" customHeight="1" x14ac:dyDescent="0.25">
      <c r="B1002" s="54" t="s">
        <v>90</v>
      </c>
      <c r="C1002" s="55"/>
      <c r="D1002" s="56"/>
      <c r="E1002" s="53">
        <f>E996/E1001</f>
        <v>2508.4141791044772</v>
      </c>
      <c r="F1002" s="43"/>
      <c r="G1002" s="53">
        <f>G996/G1001</f>
        <v>2294.133743842367</v>
      </c>
      <c r="H1002" s="43"/>
      <c r="I1002" s="53">
        <f>I996/I1001</f>
        <v>1866.0327868852469</v>
      </c>
      <c r="J1002" s="43"/>
      <c r="K1002" s="53">
        <f>K996/K1001</f>
        <v>1577.6727272727273</v>
      </c>
      <c r="L1002" s="43"/>
      <c r="M1002" s="53" t="s">
        <v>108</v>
      </c>
      <c r="N1002" s="43"/>
      <c r="O1002" s="53">
        <f>O996/O1001</f>
        <v>10510.1</v>
      </c>
      <c r="P1002" s="43"/>
    </row>
    <row r="1003" spans="2:37" ht="13.5" customHeight="1" x14ac:dyDescent="0.25">
      <c r="B1003" s="54" t="s">
        <v>91</v>
      </c>
      <c r="C1003" s="55"/>
      <c r="D1003" s="56"/>
      <c r="E1003" s="53">
        <f>E997/E1001</f>
        <v>2336.9041633935581</v>
      </c>
      <c r="F1003" s="43"/>
      <c r="G1003" s="53">
        <f>G997/G1001</f>
        <v>2242.0019704433516</v>
      </c>
      <c r="H1003" s="43"/>
      <c r="I1003" s="53">
        <f>I997/I1001</f>
        <v>1514.9303278688533</v>
      </c>
      <c r="J1003" s="43"/>
      <c r="K1003" s="53">
        <f>K997/K1001</f>
        <v>818.2</v>
      </c>
      <c r="L1003" s="43"/>
      <c r="M1003" s="53" t="s">
        <v>108</v>
      </c>
      <c r="N1003" s="43"/>
      <c r="O1003" s="53">
        <f>O997/O1001</f>
        <v>8299.5111111111109</v>
      </c>
      <c r="P1003" s="43"/>
    </row>
    <row r="1004" spans="2:37" ht="13.5" customHeight="1" x14ac:dyDescent="0.25">
      <c r="B1004" s="54" t="s">
        <v>36</v>
      </c>
      <c r="C1004" s="55"/>
      <c r="D1004" s="56"/>
      <c r="E1004" s="53">
        <v>4.8183928571428574</v>
      </c>
      <c r="F1004" s="43"/>
      <c r="G1004" s="53">
        <v>4.6486138613861341</v>
      </c>
      <c r="H1004" s="43"/>
      <c r="I1004" s="53">
        <v>6.3684210526315788</v>
      </c>
      <c r="J1004" s="43"/>
      <c r="K1004" s="53">
        <v>10</v>
      </c>
      <c r="L1004" s="43"/>
      <c r="M1004" s="53">
        <v>0.79999999999999993</v>
      </c>
      <c r="N1004" s="43"/>
      <c r="O1004" s="53">
        <v>8.5</v>
      </c>
      <c r="P1004" s="43"/>
    </row>
    <row r="1005" spans="2:37" ht="13.5" customHeight="1" x14ac:dyDescent="0.25">
      <c r="B1005" s="54" t="s">
        <v>37</v>
      </c>
      <c r="C1005" s="55"/>
      <c r="D1005" s="56"/>
      <c r="E1005" s="53">
        <f>E987/E1004</f>
        <v>6406.5741197674142</v>
      </c>
      <c r="F1005" s="43"/>
      <c r="G1005" s="53">
        <f>G987/G1004</f>
        <v>5825.8226661838962</v>
      </c>
      <c r="H1005" s="43"/>
      <c r="I1005" s="53">
        <f>I987/I1004</f>
        <v>6055.3114199849751</v>
      </c>
      <c r="J1005" s="43"/>
      <c r="K1005" s="53">
        <f>K987/K1004</f>
        <v>3482.6</v>
      </c>
      <c r="L1005" s="43"/>
      <c r="M1005" s="53" t="s">
        <v>108</v>
      </c>
      <c r="N1005" s="43"/>
      <c r="O1005" s="53">
        <f>O987/O1004</f>
        <v>79814.941176470587</v>
      </c>
      <c r="P1005" s="43"/>
    </row>
    <row r="1006" spans="2:37" s="81" customFormat="1" ht="13.5" customHeight="1" x14ac:dyDescent="0.25">
      <c r="B1006" s="100" t="s">
        <v>38</v>
      </c>
      <c r="C1006" s="101"/>
      <c r="D1006" s="47"/>
      <c r="E1006" s="102"/>
      <c r="F1006" s="103"/>
      <c r="G1006" s="102"/>
      <c r="H1006" s="103"/>
      <c r="I1006" s="102"/>
      <c r="J1006" s="103"/>
      <c r="K1006" s="102"/>
      <c r="L1006" s="103"/>
      <c r="M1006" s="102"/>
      <c r="N1006" s="103"/>
      <c r="O1006" s="102"/>
      <c r="P1006" s="103"/>
      <c r="Q1006" s="102"/>
      <c r="R1006" s="103"/>
      <c r="S1006" s="102"/>
      <c r="T1006" s="103"/>
      <c r="U1006" s="102"/>
      <c r="V1006" s="103"/>
      <c r="W1006" s="102"/>
      <c r="X1006" s="103"/>
      <c r="Y1006" s="85"/>
      <c r="Z1006" s="84"/>
    </row>
    <row r="1007" spans="2:37" s="81" customFormat="1" ht="13.5" customHeight="1" x14ac:dyDescent="0.25">
      <c r="B1007" s="104"/>
      <c r="C1007" s="77"/>
      <c r="D1007" s="78"/>
      <c r="E1007" s="79"/>
      <c r="F1007" s="80"/>
      <c r="G1007" s="79"/>
      <c r="H1007" s="80"/>
      <c r="I1007" s="79"/>
      <c r="J1007" s="80"/>
      <c r="K1007" s="79"/>
      <c r="L1007" s="80"/>
      <c r="M1007" s="79"/>
      <c r="N1007" s="80"/>
      <c r="O1007" s="79"/>
      <c r="P1007" s="82"/>
      <c r="Q1007" s="83"/>
      <c r="R1007" s="84"/>
      <c r="S1007" s="85"/>
      <c r="T1007" s="84"/>
      <c r="U1007" s="85"/>
      <c r="V1007" s="84"/>
      <c r="W1007" s="85"/>
      <c r="X1007" s="84"/>
      <c r="Y1007" s="85"/>
      <c r="Z1007" s="84"/>
    </row>
    <row r="1008" spans="2:37" s="81" customFormat="1" ht="13.5" customHeight="1" x14ac:dyDescent="0.25">
      <c r="B1008" s="76" t="s">
        <v>126</v>
      </c>
      <c r="C1008" s="77"/>
      <c r="D1008" s="78"/>
      <c r="E1008" s="79"/>
      <c r="F1008" s="80"/>
      <c r="G1008" s="79"/>
      <c r="H1008" s="80"/>
      <c r="I1008" s="79"/>
      <c r="J1008" s="80"/>
      <c r="K1008" s="79"/>
      <c r="L1008" s="80"/>
      <c r="M1008" s="79"/>
      <c r="N1008" s="80"/>
      <c r="O1008" s="79"/>
      <c r="P1008" s="82"/>
      <c r="Q1008" s="83"/>
      <c r="R1008" s="84"/>
      <c r="S1008" s="85"/>
      <c r="T1008" s="84"/>
      <c r="U1008" s="85"/>
      <c r="V1008" s="84"/>
      <c r="W1008" s="85"/>
      <c r="X1008" s="84"/>
      <c r="Y1008" s="85"/>
      <c r="Z1008" s="84"/>
    </row>
    <row r="1009" spans="2:26" s="81" customFormat="1" ht="13.5" customHeight="1" x14ac:dyDescent="0.25">
      <c r="C1009" s="77"/>
      <c r="D1009" s="78"/>
      <c r="E1009" s="79"/>
      <c r="F1009" s="80"/>
      <c r="G1009" s="79"/>
      <c r="H1009" s="80"/>
      <c r="I1009" s="79"/>
      <c r="J1009" s="80"/>
      <c r="K1009" s="79"/>
      <c r="L1009" s="80"/>
      <c r="M1009" s="79"/>
      <c r="N1009" s="80"/>
      <c r="O1009" s="79"/>
      <c r="P1009" s="82"/>
      <c r="Q1009" s="83"/>
      <c r="R1009" s="84"/>
      <c r="S1009" s="85"/>
      <c r="T1009" s="84"/>
      <c r="U1009" s="85"/>
      <c r="V1009" s="21" t="s">
        <v>4</v>
      </c>
      <c r="W1009" s="112"/>
      <c r="X1009" s="84"/>
      <c r="Y1009" s="85"/>
      <c r="Z1009" s="84"/>
    </row>
    <row r="1010" spans="2:26" s="81" customFormat="1" ht="13.5" customHeight="1" x14ac:dyDescent="0.25">
      <c r="B1010" s="113"/>
      <c r="C1010" s="114"/>
      <c r="D1010" s="115"/>
      <c r="E1010" s="150" t="s">
        <v>5</v>
      </c>
      <c r="F1010" s="151"/>
      <c r="G1010" s="150" t="s">
        <v>70</v>
      </c>
      <c r="H1010" s="151"/>
      <c r="I1010" s="150" t="s">
        <v>71</v>
      </c>
      <c r="J1010" s="152"/>
      <c r="K1010" s="150" t="s">
        <v>72</v>
      </c>
      <c r="L1010" s="151"/>
      <c r="M1010" s="150" t="s">
        <v>73</v>
      </c>
      <c r="N1010" s="151"/>
      <c r="O1010" s="150" t="s">
        <v>74</v>
      </c>
      <c r="P1010" s="152"/>
      <c r="Q1010" s="150" t="s">
        <v>75</v>
      </c>
      <c r="R1010" s="151"/>
      <c r="S1010" s="159" t="s">
        <v>76</v>
      </c>
      <c r="T1010" s="160"/>
      <c r="U1010" s="150" t="s">
        <v>9</v>
      </c>
      <c r="V1010" s="151"/>
      <c r="W1010" s="85"/>
      <c r="X1010" s="84"/>
      <c r="Y1010" s="85"/>
      <c r="Z1010" s="84"/>
    </row>
    <row r="1011" spans="2:26" s="81" customFormat="1" ht="13.5" customHeight="1" x14ac:dyDescent="0.25">
      <c r="B1011" s="31" t="s">
        <v>48</v>
      </c>
      <c r="C1011" s="145" t="s">
        <v>49</v>
      </c>
      <c r="D1011" s="146"/>
      <c r="E1011" s="32">
        <v>45930.048872180443</v>
      </c>
      <c r="F1011" s="33">
        <f t="shared" ref="F1011" si="4275">E1011/E1024</f>
        <v>0.95651305562699618</v>
      </c>
      <c r="G1011" s="32">
        <v>46477.599999999999</v>
      </c>
      <c r="H1011" s="33">
        <f t="shared" ref="H1011" si="4276">G1011/G1024</f>
        <v>0.51945717945221714</v>
      </c>
      <c r="I1011" s="32">
        <v>57099.166666666664</v>
      </c>
      <c r="J1011" s="33">
        <f t="shared" ref="J1011" si="4277">I1011/I1024</f>
        <v>0.98449290882723128</v>
      </c>
      <c r="K1011" s="32">
        <v>186982</v>
      </c>
      <c r="L1011" s="33">
        <f t="shared" ref="L1011" si="4278">K1011/K1024</f>
        <v>0.99113833995985845</v>
      </c>
      <c r="M1011" s="32">
        <v>37403.833333333336</v>
      </c>
      <c r="N1011" s="33">
        <f t="shared" ref="N1011" si="4279">M1011/M1024</f>
        <v>0.99587093166957685</v>
      </c>
      <c r="O1011" s="32">
        <v>39923.040000000001</v>
      </c>
      <c r="P1011" s="33">
        <f t="shared" ref="P1011" si="4280">O1011/O1024</f>
        <v>0.93400861318704764</v>
      </c>
      <c r="Q1011" s="32">
        <v>43994.366666666669</v>
      </c>
      <c r="R1011" s="33">
        <f t="shared" ref="R1011" si="4281">Q1011/Q1024</f>
        <v>0.96076378854375422</v>
      </c>
      <c r="S1011" s="32">
        <v>32859.020408163262</v>
      </c>
      <c r="T1011" s="33">
        <f t="shared" ref="T1011" si="4282">S1011/S1024</f>
        <v>0.97913944034128064</v>
      </c>
      <c r="U1011" s="32">
        <v>35067.495575221226</v>
      </c>
      <c r="V1011" s="33">
        <f t="shared" ref="V1011" si="4283">U1011/U1024</f>
        <v>0.96580560595321774</v>
      </c>
      <c r="W1011" s="105"/>
      <c r="X1011" s="106"/>
      <c r="Y1011" s="85"/>
      <c r="Z1011" s="84"/>
    </row>
    <row r="1012" spans="2:26" s="81" customFormat="1" ht="13.5" customHeight="1" x14ac:dyDescent="0.25">
      <c r="B1012" s="36"/>
      <c r="C1012" s="145" t="s">
        <v>50</v>
      </c>
      <c r="D1012" s="146"/>
      <c r="E1012" s="32">
        <v>1052.6052631578948</v>
      </c>
      <c r="F1012" s="33">
        <f t="shared" ref="F1012" si="4284">E1012/E1024</f>
        <v>2.1920958095083758E-2</v>
      </c>
      <c r="G1012" s="32">
        <v>0</v>
      </c>
      <c r="H1012" s="33">
        <f t="shared" ref="H1012" si="4285">G1012/G1024</f>
        <v>0</v>
      </c>
      <c r="I1012" s="32">
        <v>858.8888888888888</v>
      </c>
      <c r="J1012" s="33">
        <f t="shared" ref="J1012" si="4286">I1012/I1024</f>
        <v>1.4808797920254718E-2</v>
      </c>
      <c r="K1012" s="32">
        <v>861.35714285714278</v>
      </c>
      <c r="L1012" s="33">
        <f t="shared" ref="L1012" si="4287">K1012/K1024</f>
        <v>4.5658089478345246E-3</v>
      </c>
      <c r="M1012" s="32">
        <v>127.08333333333333</v>
      </c>
      <c r="N1012" s="33">
        <f t="shared" ref="N1012" si="4288">M1012/M1024</f>
        <v>3.3835729198792115E-3</v>
      </c>
      <c r="O1012" s="32">
        <v>2459.04</v>
      </c>
      <c r="P1012" s="33">
        <f t="shared" ref="P1012" si="4289">O1012/O1024</f>
        <v>5.7529800841105226E-2</v>
      </c>
      <c r="Q1012" s="32">
        <v>1698.4333333333334</v>
      </c>
      <c r="R1012" s="33">
        <f t="shared" ref="R1012" si="4290">Q1012/Q1024</f>
        <v>3.7090958855845867E-2</v>
      </c>
      <c r="S1012" s="32">
        <v>204.14285714285714</v>
      </c>
      <c r="T1012" s="33">
        <f t="shared" ref="T1012" si="4291">S1012/S1024</f>
        <v>6.083088309074159E-3</v>
      </c>
      <c r="U1012" s="32">
        <v>1137.3185840707961</v>
      </c>
      <c r="V1012" s="33">
        <f t="shared" ref="V1012" si="4292">U1012/U1024</f>
        <v>3.1323270916058889E-2</v>
      </c>
      <c r="W1012" s="105"/>
      <c r="X1012" s="106"/>
      <c r="Y1012" s="85"/>
      <c r="Z1012" s="84"/>
    </row>
    <row r="1013" spans="2:26" s="81" customFormat="1" ht="13.5" customHeight="1" x14ac:dyDescent="0.25">
      <c r="B1013" s="36"/>
      <c r="C1013" s="145" t="s">
        <v>51</v>
      </c>
      <c r="D1013" s="146"/>
      <c r="E1013" s="32">
        <v>173.20676691729312</v>
      </c>
      <c r="F1013" s="33">
        <f t="shared" ref="F1013" si="4293">E1013/E1024</f>
        <v>3.6071055430485521E-3</v>
      </c>
      <c r="G1013" s="32">
        <v>1213.8</v>
      </c>
      <c r="H1013" s="33">
        <f t="shared" ref="H1013" si="4294">G1013/G1024</f>
        <v>1.3566043092136881E-2</v>
      </c>
      <c r="I1013" s="32">
        <v>40.500000000000007</v>
      </c>
      <c r="J1013" s="33">
        <f t="shared" ref="J1013" si="4295">I1013/I1024</f>
        <v>6.9829325251395159E-4</v>
      </c>
      <c r="K1013" s="32">
        <v>753.5</v>
      </c>
      <c r="L1013" s="33">
        <f t="shared" ref="L1013" si="4296">K1013/K1024</f>
        <v>3.9940889452447477E-3</v>
      </c>
      <c r="M1013" s="32">
        <v>0.49999999999999994</v>
      </c>
      <c r="N1013" s="33">
        <f t="shared" ref="N1013" si="4297">M1013/M1024</f>
        <v>1.3312418045426405E-5</v>
      </c>
      <c r="O1013" s="32">
        <v>106.88000000000002</v>
      </c>
      <c r="P1013" s="33">
        <f t="shared" ref="P1013" si="4298">O1013/O1024</f>
        <v>2.5004819416916063E-3</v>
      </c>
      <c r="Q1013" s="32">
        <v>67.033333333333331</v>
      </c>
      <c r="R1013" s="33">
        <f t="shared" ref="R1013" si="4299">Q1013/Q1024</f>
        <v>1.4638964979315455E-3</v>
      </c>
      <c r="S1013" s="32">
        <v>277.142857142857</v>
      </c>
      <c r="T1013" s="33">
        <f t="shared" ref="T1013" si="4300">S1013/S1024</f>
        <v>8.2583564167976638E-3</v>
      </c>
      <c r="U1013" s="32">
        <v>92.539823008849524</v>
      </c>
      <c r="V1013" s="33">
        <f t="shared" ref="V1013" si="4301">U1013/U1024</f>
        <v>2.5486701679095199E-3</v>
      </c>
      <c r="W1013" s="105"/>
      <c r="X1013" s="106"/>
      <c r="Y1013" s="85"/>
      <c r="Z1013" s="84"/>
    </row>
    <row r="1014" spans="2:26" s="81" customFormat="1" ht="13.5" customHeight="1" x14ac:dyDescent="0.25">
      <c r="B1014" s="37"/>
      <c r="C1014" s="145" t="s">
        <v>52</v>
      </c>
      <c r="D1014" s="146"/>
      <c r="E1014" s="32">
        <v>818.05639097744347</v>
      </c>
      <c r="F1014" s="33">
        <f t="shared" ref="F1014" si="4302">E1014/E1024</f>
        <v>1.7036376782149944E-2</v>
      </c>
      <c r="G1014" s="32">
        <v>41782</v>
      </c>
      <c r="H1014" s="33">
        <f t="shared" ref="H1014" si="4303">G1014/G1024</f>
        <v>0.46697677745564609</v>
      </c>
      <c r="I1014" s="32">
        <v>0</v>
      </c>
      <c r="J1014" s="33">
        <f t="shared" ref="J1014" si="4304">I1014/I1024</f>
        <v>0</v>
      </c>
      <c r="K1014" s="32">
        <v>56.714285714285715</v>
      </c>
      <c r="L1014" s="33">
        <f t="shared" ref="L1014" si="4305">K1014/K1024</f>
        <v>3.0062627950747269E-4</v>
      </c>
      <c r="M1014" s="32">
        <v>27.416666666666671</v>
      </c>
      <c r="N1014" s="33">
        <f t="shared" ref="N1014" si="4306">M1014/M1024</f>
        <v>7.2996425615754802E-4</v>
      </c>
      <c r="O1014" s="32">
        <v>254.8</v>
      </c>
      <c r="P1014" s="33">
        <f t="shared" ref="P1014" si="4307">O1014/O1024</f>
        <v>5.9611040301555127E-3</v>
      </c>
      <c r="Q1014" s="32">
        <v>30.066666666666666</v>
      </c>
      <c r="R1014" s="33">
        <f t="shared" ref="R1014" si="4308">Q1014/Q1024</f>
        <v>6.5660598763513382E-4</v>
      </c>
      <c r="S1014" s="32">
        <v>0</v>
      </c>
      <c r="T1014" s="33">
        <f t="shared" ref="T1014" si="4309">S1014/S1024</f>
        <v>0</v>
      </c>
      <c r="U1014" s="32">
        <v>2.6371681415929231</v>
      </c>
      <c r="V1014" s="33">
        <f t="shared" ref="V1014" si="4310">U1014/U1024</f>
        <v>7.26311284342582E-5</v>
      </c>
      <c r="W1014" s="105"/>
      <c r="X1014" s="106"/>
      <c r="Y1014" s="85"/>
      <c r="Z1014" s="84"/>
    </row>
    <row r="1015" spans="2:26" s="81" customFormat="1" ht="13.5" customHeight="1" x14ac:dyDescent="0.25">
      <c r="B1015" s="31" t="s">
        <v>53</v>
      </c>
      <c r="C1015" s="145" t="s">
        <v>54</v>
      </c>
      <c r="D1015" s="146"/>
      <c r="E1015" s="32">
        <v>30869.390977443596</v>
      </c>
      <c r="F1015" s="33">
        <f t="shared" ref="F1015" si="4311">E1015/E1024</f>
        <v>0.64286836644459389</v>
      </c>
      <c r="G1015" s="32">
        <v>39101.199999999997</v>
      </c>
      <c r="H1015" s="33">
        <f t="shared" ref="H1015" si="4312">G1015/G1024</f>
        <v>0.43701479992936448</v>
      </c>
      <c r="I1015" s="32">
        <v>43648.277777777781</v>
      </c>
      <c r="J1015" s="33">
        <f t="shared" ref="J1015" si="4313">I1015/I1024</f>
        <v>0.75257525570560191</v>
      </c>
      <c r="K1015" s="32">
        <v>86902.35714285713</v>
      </c>
      <c r="L1015" s="33">
        <f t="shared" ref="L1015" si="4314">K1015/K1024</f>
        <v>0.46064465027205914</v>
      </c>
      <c r="M1015" s="32">
        <v>20996.25</v>
      </c>
      <c r="N1015" s="33">
        <f t="shared" ref="N1015" si="4315">M1015/M1024</f>
        <v>0.55902171477256835</v>
      </c>
      <c r="O1015" s="32">
        <v>31391.919999999991</v>
      </c>
      <c r="P1015" s="33">
        <f t="shared" ref="P1015" si="4316">O1015/O1024</f>
        <v>0.7344211178426977</v>
      </c>
      <c r="Q1015" s="32">
        <v>36500.300000000003</v>
      </c>
      <c r="R1015" s="33">
        <f t="shared" ref="R1015" si="4317">Q1015/Q1024</f>
        <v>0.7971058380425281</v>
      </c>
      <c r="S1015" s="32">
        <v>25981.122448979586</v>
      </c>
      <c r="T1015" s="33">
        <f t="shared" ref="T1015" si="4318">S1015/S1024</f>
        <v>0.77419050775513176</v>
      </c>
      <c r="U1015" s="32">
        <v>23085.070796460182</v>
      </c>
      <c r="V1015" s="33">
        <f t="shared" ref="V1015" si="4319">U1015/U1024</f>
        <v>0.63579364375260217</v>
      </c>
      <c r="W1015" s="105"/>
      <c r="X1015" s="106"/>
      <c r="Y1015" s="85"/>
      <c r="Z1015" s="84"/>
    </row>
    <row r="1016" spans="2:26" s="81" customFormat="1" ht="13.5" customHeight="1" x14ac:dyDescent="0.25">
      <c r="B1016" s="36"/>
      <c r="C1016" s="145" t="s">
        <v>17</v>
      </c>
      <c r="D1016" s="146"/>
      <c r="E1016" s="32">
        <v>872.99248120300774</v>
      </c>
      <c r="F1016" s="33">
        <f t="shared" ref="F1016" si="4320">E1016/E1024</f>
        <v>1.8180444528998835E-2</v>
      </c>
      <c r="G1016" s="32">
        <v>1196.8</v>
      </c>
      <c r="H1016" s="33">
        <f t="shared" ref="H1016" si="4321">G1016/G1024</f>
        <v>1.3376042488605553E-2</v>
      </c>
      <c r="I1016" s="32">
        <v>875.38888888888891</v>
      </c>
      <c r="J1016" s="33">
        <f t="shared" ref="J1016" si="4322">I1016/I1024</f>
        <v>1.5093287763871515E-2</v>
      </c>
      <c r="K1016" s="32">
        <v>1323.9285714285716</v>
      </c>
      <c r="L1016" s="33">
        <f t="shared" ref="L1016" si="4323">K1016/K1024</f>
        <v>7.017768376159958E-3</v>
      </c>
      <c r="M1016" s="32">
        <v>387.00000000000006</v>
      </c>
      <c r="N1016" s="33">
        <f t="shared" ref="N1016" si="4324">M1016/M1024</f>
        <v>1.0303811567160041E-2</v>
      </c>
      <c r="O1016" s="32">
        <v>263.64000000000004</v>
      </c>
      <c r="P1016" s="33">
        <f t="shared" ref="P1016" si="4325">O1016/O1024</f>
        <v>6.1679178434466235E-3</v>
      </c>
      <c r="Q1016" s="32">
        <v>1576.866666666667</v>
      </c>
      <c r="R1016" s="33">
        <f t="shared" ref="R1016" si="4326">Q1016/Q1024</f>
        <v>3.4436145067702491E-2</v>
      </c>
      <c r="S1016" s="32">
        <v>708.91836734693891</v>
      </c>
      <c r="T1016" s="33">
        <f t="shared" ref="T1016" si="4327">S1016/S1024</f>
        <v>2.1124486513276926E-2</v>
      </c>
      <c r="U1016" s="32">
        <v>873.11504424778798</v>
      </c>
      <c r="V1016" s="33">
        <f t="shared" ref="V1016" si="4328">U1016/U1024</f>
        <v>2.4046752998593216E-2</v>
      </c>
      <c r="W1016" s="105"/>
      <c r="X1016" s="106"/>
      <c r="Y1016" s="85"/>
      <c r="Z1016" s="84"/>
    </row>
    <row r="1017" spans="2:26" s="81" customFormat="1" ht="13.5" customHeight="1" x14ac:dyDescent="0.25">
      <c r="B1017" s="36"/>
      <c r="C1017" s="145" t="s">
        <v>55</v>
      </c>
      <c r="D1017" s="146"/>
      <c r="E1017" s="38">
        <v>-131.66917293233084</v>
      </c>
      <c r="F1017" s="33">
        <f t="shared" ref="F1017" si="4329">E1017/E1024</f>
        <v>-2.7420672528320833E-3</v>
      </c>
      <c r="G1017" s="38">
        <v>0</v>
      </c>
      <c r="H1017" s="33">
        <f t="shared" ref="H1017" si="4330">G1017/G1024</f>
        <v>0</v>
      </c>
      <c r="I1017" s="38">
        <v>-1.4444444444444444</v>
      </c>
      <c r="J1017" s="33">
        <f t="shared" ref="J1017" si="4331">I1017/I1024</f>
        <v>-2.4904834794736268E-5</v>
      </c>
      <c r="K1017" s="38">
        <v>0</v>
      </c>
      <c r="L1017" s="33">
        <f t="shared" ref="L1017" si="4332">K1017/K1024</f>
        <v>0</v>
      </c>
      <c r="M1017" s="38">
        <v>0</v>
      </c>
      <c r="N1017" s="33">
        <f t="shared" ref="N1017" si="4333">M1017/M1024</f>
        <v>0</v>
      </c>
      <c r="O1017" s="38">
        <v>-0.56000000000000016</v>
      </c>
      <c r="P1017" s="33">
        <f t="shared" ref="P1017" si="4334">O1017/O1024</f>
        <v>-1.3101327538803328E-5</v>
      </c>
      <c r="Q1017" s="38">
        <v>-398.73333333333341</v>
      </c>
      <c r="R1017" s="33">
        <f t="shared" ref="R1017" si="4335">Q1017/Q1024</f>
        <v>-8.7076727539816771E-3</v>
      </c>
      <c r="S1017" s="38">
        <v>-83.346938775510168</v>
      </c>
      <c r="T1017" s="33">
        <f t="shared" ref="T1017" si="4336">S1017/S1024</f>
        <v>-2.4835881889691946E-3</v>
      </c>
      <c r="U1017" s="38">
        <v>-167.59292035398227</v>
      </c>
      <c r="V1017" s="33">
        <f t="shared" ref="V1017" si="4337">U1017/U1024</f>
        <v>-4.6157325848589937E-3</v>
      </c>
      <c r="W1017" s="105"/>
      <c r="X1017" s="106"/>
      <c r="Y1017" s="85"/>
      <c r="Z1017" s="84"/>
    </row>
    <row r="1018" spans="2:26" s="81" customFormat="1" ht="13.5" customHeight="1" x14ac:dyDescent="0.25">
      <c r="B1018" s="36"/>
      <c r="C1018" s="145" t="s">
        <v>56</v>
      </c>
      <c r="D1018" s="146"/>
      <c r="E1018" s="39">
        <v>3304.2142857142849</v>
      </c>
      <c r="F1018" s="33">
        <f t="shared" ref="F1018" si="4338">E1018/E1024</f>
        <v>6.8811686041754985E-2</v>
      </c>
      <c r="G1018" s="39">
        <v>845.2</v>
      </c>
      <c r="H1018" s="33">
        <f t="shared" ref="H1018" si="4339">G1018/G1024</f>
        <v>9.4463829473340685E-3</v>
      </c>
      <c r="I1018" s="39">
        <v>3419.2222222222213</v>
      </c>
      <c r="J1018" s="33">
        <f t="shared" ref="J1018" si="4340">I1018/I1024</f>
        <v>5.8953575472186076E-2</v>
      </c>
      <c r="K1018" s="39">
        <v>45269.642857142862</v>
      </c>
      <c r="L1018" s="33">
        <f t="shared" ref="L1018" si="4341">K1018/K1024</f>
        <v>0.23996148651744148</v>
      </c>
      <c r="M1018" s="39">
        <v>685.58333333333326</v>
      </c>
      <c r="N1018" s="33">
        <f t="shared" ref="N1018" si="4342">M1018/M1024</f>
        <v>1.8253543876620506E-2</v>
      </c>
      <c r="O1018" s="39">
        <v>602.59999999999991</v>
      </c>
      <c r="P1018" s="33">
        <f t="shared" ref="P1018" si="4343">O1018/O1024</f>
        <v>1.4097964240862289E-2</v>
      </c>
      <c r="Q1018" s="39">
        <v>1066.2000000000003</v>
      </c>
      <c r="R1018" s="33">
        <f t="shared" ref="R1018" si="4344">Q1018/Q1024</f>
        <v>2.3284034501660084E-2</v>
      </c>
      <c r="S1018" s="39">
        <v>225.89795918367349</v>
      </c>
      <c r="T1018" s="33">
        <f t="shared" ref="T1018" si="4345">S1018/S1024</f>
        <v>6.7313510440009869E-3</v>
      </c>
      <c r="U1018" s="39">
        <v>1000.2389380530976</v>
      </c>
      <c r="V1018" s="33">
        <f t="shared" ref="V1018" si="4346">U1018/U1024</f>
        <v>2.7547914609190927E-2</v>
      </c>
      <c r="W1018" s="105"/>
      <c r="X1018" s="106"/>
      <c r="Y1018" s="85"/>
      <c r="Z1018" s="84"/>
    </row>
    <row r="1019" spans="2:26" s="81" customFormat="1" ht="13.5" customHeight="1" x14ac:dyDescent="0.25">
      <c r="B1019" s="37"/>
      <c r="C1019" s="145" t="s">
        <v>57</v>
      </c>
      <c r="D1019" s="146"/>
      <c r="E1019" s="39">
        <v>9705.3007518797021</v>
      </c>
      <c r="F1019" s="33">
        <f t="shared" ref="F1019" si="4347">E1019/E1024</f>
        <v>0.20211706945476918</v>
      </c>
      <c r="G1019" s="39">
        <v>17837.400000000001</v>
      </c>
      <c r="H1019" s="33">
        <f t="shared" ref="H1019" si="4348">G1019/G1024</f>
        <v>0.19935980973116035</v>
      </c>
      <c r="I1019" s="39">
        <v>16037.444444444445</v>
      </c>
      <c r="J1019" s="33">
        <f t="shared" ref="J1019" si="4349">I1019/I1024</f>
        <v>0.27651454921291146</v>
      </c>
      <c r="K1019" s="39">
        <v>26523.214285714286</v>
      </c>
      <c r="L1019" s="33">
        <f t="shared" ref="L1019" si="4350">K1019/K1024</f>
        <v>0.14059200659711876</v>
      </c>
      <c r="M1019" s="39">
        <v>7618.5833333333348</v>
      </c>
      <c r="N1019" s="33">
        <f t="shared" ref="N1019" si="4351">M1019/M1024</f>
        <v>0.2028435324945031</v>
      </c>
      <c r="O1019" s="39">
        <v>10476.760000000002</v>
      </c>
      <c r="P1019" s="33">
        <f t="shared" ref="P1019" si="4352">O1019/O1024</f>
        <v>0.24510618625970204</v>
      </c>
      <c r="Q1019" s="39">
        <v>10604.366666666665</v>
      </c>
      <c r="R1019" s="33">
        <f t="shared" ref="R1019" si="4353">Q1019/Q1024</f>
        <v>0.23158172888287443</v>
      </c>
      <c r="S1019" s="39">
        <v>6863.2448979591854</v>
      </c>
      <c r="T1019" s="33">
        <f t="shared" ref="T1019" si="4354">S1019/S1024</f>
        <v>0.20451229783598232</v>
      </c>
      <c r="U1019" s="39">
        <v>7297.8053097345128</v>
      </c>
      <c r="V1019" s="33">
        <f t="shared" ref="V1019" si="4355">U1019/U1024</f>
        <v>0.20099129303881821</v>
      </c>
      <c r="W1019" s="105"/>
      <c r="X1019" s="106"/>
      <c r="Y1019" s="85"/>
      <c r="Z1019" s="84"/>
    </row>
    <row r="1020" spans="2:26" s="81" customFormat="1" ht="13.5" customHeight="1" x14ac:dyDescent="0.25">
      <c r="B1020" s="31" t="s">
        <v>58</v>
      </c>
      <c r="C1020" s="145" t="s">
        <v>59</v>
      </c>
      <c r="D1020" s="146"/>
      <c r="E1020" s="39">
        <v>0.30827067669172964</v>
      </c>
      <c r="F1020" s="33">
        <f t="shared" ref="F1020" si="4356">E1020/E1024</f>
        <v>6.4198696531587205E-6</v>
      </c>
      <c r="G1020" s="39">
        <v>0</v>
      </c>
      <c r="H1020" s="33">
        <f t="shared" ref="H1020" si="4357">G1020/G1024</f>
        <v>0</v>
      </c>
      <c r="I1020" s="39">
        <v>0</v>
      </c>
      <c r="J1020" s="33">
        <f t="shared" ref="J1020" si="4358">I1020/I1024</f>
        <v>0</v>
      </c>
      <c r="K1020" s="39">
        <v>0.21428571428571427</v>
      </c>
      <c r="L1020" s="33">
        <f t="shared" ref="L1020" si="4359">K1020/K1024</f>
        <v>1.1358675548141285E-6</v>
      </c>
      <c r="M1020" s="39">
        <v>8.3333333333333329E-2</v>
      </c>
      <c r="N1020" s="33">
        <f t="shared" ref="N1020" si="4360">M1020/M1024</f>
        <v>2.2187363409044009E-6</v>
      </c>
      <c r="O1020" s="39">
        <v>0</v>
      </c>
      <c r="P1020" s="33">
        <f t="shared" ref="P1020" si="4361">O1020/O1024</f>
        <v>0</v>
      </c>
      <c r="Q1020" s="39">
        <v>1.1333333333333333</v>
      </c>
      <c r="R1020" s="33">
        <f t="shared" ref="R1020" si="4362">Q1020/Q1024</f>
        <v>2.4750114833253382E-5</v>
      </c>
      <c r="S1020" s="39">
        <v>0.87755102040816357</v>
      </c>
      <c r="T1020" s="33">
        <f t="shared" ref="T1020" si="4363">S1020/S1024</f>
        <v>2.6149434898549329E-5</v>
      </c>
      <c r="U1020" s="39">
        <v>8.8495575221238972E-3</v>
      </c>
      <c r="V1020" s="33">
        <f t="shared" ref="V1020" si="4364">U1020/U1024</f>
        <v>2.4372861890690657E-7</v>
      </c>
      <c r="W1020" s="105"/>
      <c r="X1020" s="106"/>
      <c r="Y1020" s="85"/>
      <c r="Z1020" s="84"/>
    </row>
    <row r="1021" spans="2:26" s="81" customFormat="1" ht="13.5" customHeight="1" x14ac:dyDescent="0.25">
      <c r="B1021" s="41" t="s">
        <v>60</v>
      </c>
      <c r="C1021" s="145" t="s">
        <v>24</v>
      </c>
      <c r="D1021" s="146"/>
      <c r="E1021" s="39">
        <v>70.879699248120303</v>
      </c>
      <c r="F1021" s="33">
        <f t="shared" ref="F1021" si="4365">E1021/E1024</f>
        <v>1.4761002736665171E-3</v>
      </c>
      <c r="G1021" s="39">
        <v>0</v>
      </c>
      <c r="H1021" s="33">
        <f t="shared" ref="H1021" si="4366">G1021/G1024</f>
        <v>0</v>
      </c>
      <c r="I1021" s="39">
        <v>40.3888888888889</v>
      </c>
      <c r="J1021" s="33">
        <f t="shared" ref="J1021" si="4367">I1021/I1024</f>
        <v>6.9637749599127971E-4</v>
      </c>
      <c r="K1021" s="39">
        <v>34.214285714285722</v>
      </c>
      <c r="L1021" s="33">
        <f t="shared" ref="L1021" si="4368">K1021/K1024</f>
        <v>1.8136018625198924E-4</v>
      </c>
      <c r="M1021" s="39">
        <v>21.333333333333332</v>
      </c>
      <c r="N1021" s="33">
        <f t="shared" ref="N1021" si="4369">M1021/M1024</f>
        <v>5.6799650327152664E-4</v>
      </c>
      <c r="O1021" s="39">
        <v>26.319999999999997</v>
      </c>
      <c r="P1021" s="33">
        <f t="shared" ref="P1021" si="4370">O1021/O1024</f>
        <v>6.1576239432375611E-4</v>
      </c>
      <c r="Q1021" s="39">
        <v>259.83333333333331</v>
      </c>
      <c r="R1021" s="33">
        <f t="shared" ref="R1021" si="4371">Q1021/Q1024</f>
        <v>5.674327797800297E-3</v>
      </c>
      <c r="S1021" s="39">
        <v>77.489795918367349</v>
      </c>
      <c r="T1021" s="33">
        <f t="shared" ref="T1021" si="4372">S1021/S1024</f>
        <v>2.3090559141812038E-3</v>
      </c>
      <c r="U1021" s="39">
        <v>45.504424778761077</v>
      </c>
      <c r="V1021" s="33">
        <f t="shared" ref="V1021" si="4373">U1021/U1024</f>
        <v>1.2532525584193134E-3</v>
      </c>
      <c r="W1021" s="105"/>
      <c r="X1021" s="106"/>
      <c r="Y1021" s="85"/>
      <c r="Z1021" s="84"/>
    </row>
    <row r="1022" spans="2:26" s="81" customFormat="1" ht="13.5" customHeight="1" x14ac:dyDescent="0.25">
      <c r="B1022" s="31" t="s">
        <v>61</v>
      </c>
      <c r="C1022" s="145" t="s">
        <v>62</v>
      </c>
      <c r="D1022" s="146"/>
      <c r="E1022" s="39">
        <v>43.98872180451125</v>
      </c>
      <c r="F1022" s="33">
        <f t="shared" ref="F1022" si="4374">E1022/E1024</f>
        <v>9.1608408306841549E-4</v>
      </c>
      <c r="G1022" s="39">
        <v>0</v>
      </c>
      <c r="H1022" s="33">
        <f t="shared" ref="H1022" si="4375">G1022/G1024</f>
        <v>0</v>
      </c>
      <c r="I1022" s="39">
        <v>0</v>
      </c>
      <c r="J1022" s="33">
        <f t="shared" ref="J1022" si="4376">I1022/I1024</f>
        <v>0</v>
      </c>
      <c r="K1022" s="39">
        <v>0</v>
      </c>
      <c r="L1022" s="33">
        <f t="shared" ref="L1022" si="4377">K1022/K1024</f>
        <v>0</v>
      </c>
      <c r="M1022" s="39">
        <v>0</v>
      </c>
      <c r="N1022" s="33">
        <f t="shared" ref="N1022" si="4378">M1022/M1024</f>
        <v>0</v>
      </c>
      <c r="O1022" s="39">
        <v>0</v>
      </c>
      <c r="P1022" s="33">
        <f t="shared" ref="P1022" si="4379">O1022/O1024</f>
        <v>0</v>
      </c>
      <c r="Q1022" s="39">
        <v>0</v>
      </c>
      <c r="R1022" s="33">
        <f t="shared" ref="R1022" si="4380">Q1022/Q1024</f>
        <v>0</v>
      </c>
      <c r="S1022" s="39">
        <v>217.89795918367349</v>
      </c>
      <c r="T1022" s="33">
        <f t="shared" ref="T1022" si="4381">S1022/S1024</f>
        <v>6.4929654979490959E-3</v>
      </c>
      <c r="U1022" s="39">
        <v>9.0619469026548671</v>
      </c>
      <c r="V1022" s="33">
        <f t="shared" ref="V1022" si="4382">U1022/U1024</f>
        <v>2.4957810576067222E-4</v>
      </c>
      <c r="W1022" s="105"/>
      <c r="X1022" s="106"/>
      <c r="Y1022" s="85"/>
      <c r="Z1022" s="84"/>
    </row>
    <row r="1023" spans="2:26" s="81" customFormat="1" ht="13.5" customHeight="1" x14ac:dyDescent="0.25">
      <c r="B1023" s="41" t="s">
        <v>63</v>
      </c>
      <c r="C1023" s="145" t="s">
        <v>64</v>
      </c>
      <c r="D1023" s="146"/>
      <c r="E1023" s="39">
        <v>43.913533834586467</v>
      </c>
      <c r="F1023" s="33">
        <f t="shared" ref="F1023" si="4383">E1023/E1024</f>
        <v>9.1451826120179198E-4</v>
      </c>
      <c r="G1023" s="39">
        <v>609.20000000000005</v>
      </c>
      <c r="H1023" s="33">
        <f t="shared" ref="H1023" si="4384">G1023/G1024</f>
        <v>6.8087275100756212E-3</v>
      </c>
      <c r="I1023" s="39">
        <v>0</v>
      </c>
      <c r="J1023" s="33">
        <f t="shared" ref="J1023" si="4385">I1023/I1024</f>
        <v>0</v>
      </c>
      <c r="K1023" s="39">
        <v>0</v>
      </c>
      <c r="L1023" s="33">
        <f t="shared" ref="L1023" si="4386">K1023/K1024</f>
        <v>0</v>
      </c>
      <c r="M1023" s="39">
        <v>0</v>
      </c>
      <c r="N1023" s="33">
        <f t="shared" ref="N1023" si="4387">M1023/M1024</f>
        <v>0</v>
      </c>
      <c r="O1023" s="39">
        <v>0</v>
      </c>
      <c r="P1023" s="33">
        <f t="shared" ref="P1023" si="4388">O1023/O1024</f>
        <v>0</v>
      </c>
      <c r="Q1023" s="39">
        <v>0</v>
      </c>
      <c r="R1023" s="33">
        <f t="shared" ref="R1023" si="4389">Q1023/Q1024</f>
        <v>0</v>
      </c>
      <c r="S1023" s="39">
        <v>56.18367346938777</v>
      </c>
      <c r="T1023" s="33">
        <f t="shared" ref="T1023" si="4390">S1023/S1024</f>
        <v>1.6741719599001465E-3</v>
      </c>
      <c r="U1023" s="39">
        <v>52.053097345132748</v>
      </c>
      <c r="V1023" s="33">
        <f t="shared" ref="V1023" si="4391">U1023/U1024</f>
        <v>1.433611736410424E-3</v>
      </c>
      <c r="W1023" s="105"/>
      <c r="X1023" s="106"/>
      <c r="Y1023" s="85"/>
      <c r="Z1023" s="84"/>
    </row>
    <row r="1024" spans="2:26" s="81" customFormat="1" ht="13.5" customHeight="1" x14ac:dyDescent="0.25">
      <c r="B1024" s="147" t="s">
        <v>65</v>
      </c>
      <c r="C1024" s="148"/>
      <c r="D1024" s="149"/>
      <c r="E1024" s="42">
        <f t="shared" ref="E1024" si="4392">SUM(E1011:E1014,E1020,E1022)</f>
        <v>48018.214285714275</v>
      </c>
      <c r="F1024" s="33">
        <f t="shared" ref="F1024" si="4393">E1024/E1024</f>
        <v>1</v>
      </c>
      <c r="G1024" s="42">
        <f t="shared" ref="G1024" si="4394">SUM(G1011:G1014,G1020,G1022)</f>
        <v>89473.4</v>
      </c>
      <c r="H1024" s="33">
        <f t="shared" ref="H1024" si="4395">G1024/G1024</f>
        <v>1</v>
      </c>
      <c r="I1024" s="42">
        <f t="shared" ref="I1024" si="4396">SUM(I1011:I1014,I1020,I1022)</f>
        <v>57998.555555555555</v>
      </c>
      <c r="J1024" s="33">
        <f t="shared" ref="J1024" si="4397">I1024/I1024</f>
        <v>1</v>
      </c>
      <c r="K1024" s="42">
        <f t="shared" ref="K1024" si="4398">SUM(K1011:K1014,K1020,K1022)</f>
        <v>188653.78571428571</v>
      </c>
      <c r="L1024" s="33">
        <f t="shared" ref="L1024" si="4399">K1024/K1024</f>
        <v>1</v>
      </c>
      <c r="M1024" s="42">
        <f t="shared" ref="M1024" si="4400">SUM(M1011:M1014,M1020,M1022)</f>
        <v>37558.916666666672</v>
      </c>
      <c r="N1024" s="33">
        <f t="shared" ref="N1024" si="4401">M1024/M1024</f>
        <v>1</v>
      </c>
      <c r="O1024" s="42">
        <f t="shared" ref="O1024" si="4402">SUM(O1011:O1014,O1020,O1022)</f>
        <v>42743.76</v>
      </c>
      <c r="P1024" s="33">
        <f t="shared" ref="P1024" si="4403">O1024/O1024</f>
        <v>1</v>
      </c>
      <c r="Q1024" s="42">
        <f t="shared" ref="Q1024" si="4404">SUM(Q1011:Q1014,Q1020,Q1022)</f>
        <v>45791.033333333333</v>
      </c>
      <c r="R1024" s="33">
        <f t="shared" ref="R1024" si="4405">Q1024/Q1024</f>
        <v>1</v>
      </c>
      <c r="S1024" s="42">
        <f t="shared" ref="S1024" si="4406">SUM(S1011:S1014,S1020,S1022)</f>
        <v>33559.081632653055</v>
      </c>
      <c r="T1024" s="33">
        <f t="shared" ref="T1024" si="4407">S1024/S1024</f>
        <v>1</v>
      </c>
      <c r="U1024" s="42">
        <f t="shared" ref="U1024" si="4408">SUM(U1011:U1014,U1020,U1022)</f>
        <v>36309.061946902642</v>
      </c>
      <c r="V1024" s="33">
        <f t="shared" ref="V1024" si="4409">U1024/U1024</f>
        <v>1</v>
      </c>
      <c r="W1024" s="105"/>
      <c r="X1024" s="106"/>
      <c r="Y1024" s="85"/>
      <c r="Z1024" s="84"/>
    </row>
    <row r="1025" spans="2:29" s="81" customFormat="1" ht="13.5" customHeight="1" x14ac:dyDescent="0.25">
      <c r="B1025" s="147" t="s">
        <v>66</v>
      </c>
      <c r="C1025" s="148"/>
      <c r="D1025" s="149"/>
      <c r="E1025" s="42">
        <f t="shared" ref="E1025" si="4410">SUM(E1015:E1019,E1021,E1023)</f>
        <v>44735.02255639097</v>
      </c>
      <c r="F1025" s="33">
        <f t="shared" ref="F1025" si="4411">E1025/E1024</f>
        <v>0.93162611775215309</v>
      </c>
      <c r="G1025" s="42">
        <f t="shared" ref="G1025" si="4412">SUM(G1015:G1019,G1021,G1023)</f>
        <v>59589.799999999996</v>
      </c>
      <c r="H1025" s="33">
        <f t="shared" ref="H1025" si="4413">G1025/G1024</f>
        <v>0.66600576260653999</v>
      </c>
      <c r="I1025" s="42">
        <f t="shared" ref="I1025" si="4414">SUM(I1015:I1019,I1021,I1023)</f>
        <v>64019.277777777781</v>
      </c>
      <c r="J1025" s="33">
        <f t="shared" ref="J1025" si="4415">I1025/I1024</f>
        <v>1.1038081408157676</v>
      </c>
      <c r="K1025" s="42">
        <f t="shared" ref="K1025" si="4416">SUM(K1015:K1019,K1021,K1023)</f>
        <v>160053.35714285713</v>
      </c>
      <c r="L1025" s="33">
        <f t="shared" ref="L1025" si="4417">K1025/K1024</f>
        <v>0.84839727194903125</v>
      </c>
      <c r="M1025" s="42">
        <f t="shared" ref="M1025" si="4418">SUM(M1015:M1019,M1021,M1023)</f>
        <v>29708.75</v>
      </c>
      <c r="N1025" s="33">
        <f t="shared" ref="N1025" si="4419">M1025/M1024</f>
        <v>0.79099059921412351</v>
      </c>
      <c r="O1025" s="42">
        <f t="shared" ref="O1025" si="4420">SUM(O1015:O1019,O1021,O1023)</f>
        <v>42760.679999999986</v>
      </c>
      <c r="P1025" s="33">
        <f t="shared" ref="P1025" si="4421">O1025/O1024</f>
        <v>1.0003958472534935</v>
      </c>
      <c r="Q1025" s="42">
        <f t="shared" ref="Q1025" si="4422">SUM(Q1015:Q1019,Q1021,Q1023)</f>
        <v>49608.833333333336</v>
      </c>
      <c r="R1025" s="33">
        <f t="shared" ref="R1025" si="4423">Q1025/Q1024</f>
        <v>1.0833744015385838</v>
      </c>
      <c r="S1025" s="42">
        <f t="shared" ref="S1025" si="4424">SUM(S1015:S1019,S1021,S1023)</f>
        <v>33829.51020408162</v>
      </c>
      <c r="T1025" s="33">
        <f t="shared" ref="T1025" si="4425">S1025/S1024</f>
        <v>1.0080582828335038</v>
      </c>
      <c r="U1025" s="42">
        <f t="shared" ref="U1025" si="4426">SUM(U1015:U1019,U1021,U1023)</f>
        <v>32186.194690265493</v>
      </c>
      <c r="V1025" s="33">
        <f t="shared" ref="V1025" si="4427">U1025/U1024</f>
        <v>0.88645073610917524</v>
      </c>
      <c r="W1025" s="105"/>
      <c r="X1025" s="106"/>
      <c r="Y1025" s="85"/>
      <c r="Z1025" s="84"/>
    </row>
    <row r="1026" spans="2:29" s="81" customFormat="1" ht="13.5" customHeight="1" x14ac:dyDescent="0.25">
      <c r="B1026" s="147" t="s">
        <v>67</v>
      </c>
      <c r="C1026" s="148"/>
      <c r="D1026" s="149"/>
      <c r="E1026" s="42">
        <f t="shared" ref="E1026" si="4428">E1024-E1025</f>
        <v>3283.1917293233055</v>
      </c>
      <c r="F1026" s="33">
        <f t="shared" ref="F1026" si="4429">E1026/E1024</f>
        <v>6.8373882247846851E-2</v>
      </c>
      <c r="G1026" s="42">
        <f t="shared" ref="G1026" si="4430">G1024-G1025</f>
        <v>29883.599999999999</v>
      </c>
      <c r="H1026" s="33">
        <f t="shared" ref="H1026" si="4431">G1026/G1024</f>
        <v>0.33399423739345996</v>
      </c>
      <c r="I1026" s="42">
        <f t="shared" ref="I1026" si="4432">I1024-I1025</f>
        <v>-6020.7222222222263</v>
      </c>
      <c r="J1026" s="33">
        <f t="shared" ref="J1026" si="4433">I1026/I1024</f>
        <v>-0.10380814081576752</v>
      </c>
      <c r="K1026" s="42">
        <f t="shared" ref="K1026" si="4434">K1024-K1025</f>
        <v>28600.42857142858</v>
      </c>
      <c r="L1026" s="33">
        <f t="shared" ref="L1026" si="4435">K1026/K1024</f>
        <v>0.15160272805096869</v>
      </c>
      <c r="M1026" s="42">
        <f t="shared" ref="M1026" si="4436">M1024-M1025</f>
        <v>7850.1666666666715</v>
      </c>
      <c r="N1026" s="33">
        <f t="shared" ref="N1026" si="4437">M1026/M1024</f>
        <v>0.20900940078587651</v>
      </c>
      <c r="O1026" s="42">
        <f t="shared" ref="O1026" si="4438">O1024-O1025</f>
        <v>-16.919999999983702</v>
      </c>
      <c r="P1026" s="33">
        <f t="shared" ref="P1026" si="4439">O1026/O1024</f>
        <v>-3.9584725349346201E-4</v>
      </c>
      <c r="Q1026" s="42">
        <f t="shared" ref="Q1026" si="4440">Q1024-Q1025</f>
        <v>-3817.8000000000029</v>
      </c>
      <c r="R1026" s="33">
        <f t="shared" ref="R1026" si="4441">Q1026/Q1024</f>
        <v>-8.3374401538583678E-2</v>
      </c>
      <c r="S1026" s="42">
        <f t="shared" ref="S1026" si="4442">S1024-S1025</f>
        <v>-270.42857142856519</v>
      </c>
      <c r="T1026" s="33">
        <f t="shared" ref="T1026" si="4443">S1026/S1024</f>
        <v>-8.0582828335039308E-3</v>
      </c>
      <c r="U1026" s="42">
        <f t="shared" ref="U1026" si="4444">U1024-U1025</f>
        <v>4122.8672566371497</v>
      </c>
      <c r="V1026" s="33">
        <f t="shared" ref="V1026" si="4445">U1026/U1024</f>
        <v>0.1135492638908247</v>
      </c>
      <c r="W1026" s="105"/>
      <c r="X1026" s="106"/>
      <c r="Y1026" s="85"/>
      <c r="Z1026" s="84"/>
    </row>
    <row r="1027" spans="2:29" s="81" customFormat="1" ht="13.5" customHeight="1" x14ac:dyDescent="0.25">
      <c r="B1027" s="147" t="s">
        <v>68</v>
      </c>
      <c r="C1027" s="148"/>
      <c r="D1027" s="149"/>
      <c r="E1027" s="42">
        <v>266</v>
      </c>
      <c r="F1027" s="43"/>
      <c r="G1027" s="42">
        <v>5</v>
      </c>
      <c r="H1027" s="43"/>
      <c r="I1027" s="42">
        <v>18</v>
      </c>
      <c r="J1027" s="43"/>
      <c r="K1027" s="42">
        <v>14</v>
      </c>
      <c r="L1027" s="43"/>
      <c r="M1027" s="42">
        <v>12</v>
      </c>
      <c r="N1027" s="43"/>
      <c r="O1027" s="42">
        <v>25</v>
      </c>
      <c r="P1027" s="43"/>
      <c r="Q1027" s="42">
        <v>30</v>
      </c>
      <c r="R1027" s="43"/>
      <c r="S1027" s="42">
        <v>49</v>
      </c>
      <c r="T1027" s="43"/>
      <c r="U1027" s="42">
        <v>113</v>
      </c>
      <c r="V1027" s="43"/>
      <c r="W1027" s="105"/>
      <c r="X1027" s="106"/>
      <c r="Y1027" s="85"/>
      <c r="Z1027" s="84"/>
    </row>
    <row r="1028" spans="2:29" s="81" customFormat="1" ht="13.5" customHeight="1" x14ac:dyDescent="0.25">
      <c r="B1028" s="45"/>
      <c r="C1028" s="46"/>
      <c r="D1028" s="47"/>
      <c r="E1028" s="48"/>
      <c r="F1028" s="49"/>
      <c r="G1028" s="48"/>
      <c r="H1028" s="49"/>
      <c r="I1028" s="48"/>
      <c r="J1028" s="49"/>
      <c r="K1028" s="48"/>
      <c r="L1028" s="49"/>
      <c r="M1028" s="48"/>
      <c r="N1028" s="49"/>
      <c r="O1028" s="48"/>
      <c r="P1028" s="49"/>
      <c r="Q1028" s="48"/>
      <c r="R1028" s="49"/>
      <c r="S1028" s="48"/>
      <c r="T1028" s="49"/>
      <c r="U1028" s="48"/>
      <c r="V1028" s="49"/>
      <c r="W1028" s="105"/>
      <c r="X1028" s="106"/>
      <c r="Y1028" s="85"/>
      <c r="Z1028" s="84"/>
    </row>
    <row r="1029" spans="2:29" s="122" customFormat="1" ht="13.5" customHeight="1" x14ac:dyDescent="0.25">
      <c r="B1029" s="54" t="s">
        <v>89</v>
      </c>
      <c r="C1029" s="119"/>
      <c r="D1029" s="120"/>
      <c r="E1029" s="53">
        <v>19.142857142857142</v>
      </c>
      <c r="F1029" s="43"/>
      <c r="G1029" s="53">
        <v>18</v>
      </c>
      <c r="H1029" s="43"/>
      <c r="I1029" s="53">
        <v>18.111111111111107</v>
      </c>
      <c r="J1029" s="43"/>
      <c r="K1029" s="53">
        <v>30.714285714285715</v>
      </c>
      <c r="L1029" s="43"/>
      <c r="M1029" s="53">
        <v>20.25</v>
      </c>
      <c r="N1029" s="43"/>
      <c r="O1029" s="53">
        <v>17.48</v>
      </c>
      <c r="P1029" s="43"/>
      <c r="Q1029" s="53">
        <v>21.066666666666666</v>
      </c>
      <c r="R1029" s="43"/>
      <c r="S1029" s="53">
        <v>18.122448979591837</v>
      </c>
      <c r="T1029" s="43"/>
      <c r="U1029" s="53">
        <v>18.106194690265497</v>
      </c>
      <c r="V1029" s="43"/>
      <c r="W1029" s="108"/>
      <c r="X1029" s="109"/>
      <c r="Y1029" s="98"/>
      <c r="Z1029" s="99"/>
      <c r="AA1029" s="111"/>
      <c r="AB1029" s="111"/>
      <c r="AC1029" s="111"/>
    </row>
    <row r="1030" spans="2:29" ht="13.5" customHeight="1" x14ac:dyDescent="0.25">
      <c r="B1030" s="54" t="s">
        <v>90</v>
      </c>
      <c r="C1030" s="55"/>
      <c r="D1030" s="56"/>
      <c r="E1030" s="53">
        <f>E1024/E1029</f>
        <v>2508.4141791044772</v>
      </c>
      <c r="F1030" s="43"/>
      <c r="G1030" s="53">
        <f>G1024/G1029</f>
        <v>4970.7444444444445</v>
      </c>
      <c r="H1030" s="43"/>
      <c r="I1030" s="53">
        <f>I1024/I1029</f>
        <v>3202.3742331288349</v>
      </c>
      <c r="J1030" s="43"/>
      <c r="K1030" s="53">
        <f>K1024/K1029</f>
        <v>6142.2162790697676</v>
      </c>
      <c r="L1030" s="43"/>
      <c r="M1030" s="53">
        <f>M1024/M1029</f>
        <v>1854.7613168724283</v>
      </c>
      <c r="N1030" s="43"/>
      <c r="O1030" s="53">
        <f>O1024/O1029</f>
        <v>2445.295194508009</v>
      </c>
      <c r="P1030" s="43"/>
      <c r="Q1030" s="53">
        <f>Q1024/Q1029</f>
        <v>2173.625</v>
      </c>
      <c r="R1030" s="43"/>
      <c r="S1030" s="53">
        <f>S1024/S1029</f>
        <v>1851.7961711711707</v>
      </c>
      <c r="T1030" s="43"/>
      <c r="U1030" s="53">
        <f>U1024/U1029</f>
        <v>2005.3391984359707</v>
      </c>
      <c r="V1030" s="43"/>
    </row>
    <row r="1031" spans="2:29" ht="13.5" customHeight="1" x14ac:dyDescent="0.25">
      <c r="B1031" s="54" t="s">
        <v>91</v>
      </c>
      <c r="C1031" s="55"/>
      <c r="D1031" s="56"/>
      <c r="E1031" s="53">
        <f>E1025/E1029</f>
        <v>2336.9041633935581</v>
      </c>
      <c r="F1031" s="43"/>
      <c r="G1031" s="53">
        <f>G1025/G1029</f>
        <v>3310.5444444444443</v>
      </c>
      <c r="H1031" s="43"/>
      <c r="I1031" s="53">
        <f>I1025/I1029</f>
        <v>3534.8067484662588</v>
      </c>
      <c r="J1031" s="43"/>
      <c r="K1031" s="53">
        <f>K1025/K1029</f>
        <v>5211.0395348837201</v>
      </c>
      <c r="L1031" s="43"/>
      <c r="M1031" s="53">
        <f>M1025/M1029</f>
        <v>1467.0987654320988</v>
      </c>
      <c r="N1031" s="43"/>
      <c r="O1031" s="53">
        <f>O1025/O1029</f>
        <v>2446.2631578947357</v>
      </c>
      <c r="P1031" s="43"/>
      <c r="Q1031" s="53">
        <f>Q1025/Q1029</f>
        <v>2354.8496835443038</v>
      </c>
      <c r="R1031" s="43"/>
      <c r="S1031" s="53">
        <f>S1025/S1029</f>
        <v>1866.7184684684678</v>
      </c>
      <c r="T1031" s="43"/>
      <c r="U1031" s="53">
        <f>U1025/U1029</f>
        <v>1777.63440860215</v>
      </c>
      <c r="V1031" s="43"/>
    </row>
    <row r="1032" spans="2:29" ht="13.5" customHeight="1" x14ac:dyDescent="0.25">
      <c r="B1032" s="54" t="s">
        <v>36</v>
      </c>
      <c r="C1032" s="55"/>
      <c r="D1032" s="56"/>
      <c r="E1032" s="53">
        <v>4.8183928571428574</v>
      </c>
      <c r="F1032" s="43"/>
      <c r="G1032" s="53">
        <v>5.3</v>
      </c>
      <c r="H1032" s="43"/>
      <c r="I1032" s="53">
        <v>4.992857142857142</v>
      </c>
      <c r="J1032" s="43"/>
      <c r="K1032" s="53">
        <v>6.2399999999999993</v>
      </c>
      <c r="L1032" s="43"/>
      <c r="M1032" s="53">
        <v>7.4222222222222216</v>
      </c>
      <c r="N1032" s="43"/>
      <c r="O1032" s="53">
        <v>4.2173913043478262</v>
      </c>
      <c r="P1032" s="43"/>
      <c r="Q1032" s="53">
        <v>5.3304347826086964</v>
      </c>
      <c r="R1032" s="43"/>
      <c r="S1032" s="53">
        <v>5.0353658536585355</v>
      </c>
      <c r="T1032" s="43"/>
      <c r="U1032" s="53">
        <v>4.3198989898989888</v>
      </c>
      <c r="V1032" s="43"/>
    </row>
    <row r="1033" spans="2:29" ht="13.5" customHeight="1" x14ac:dyDescent="0.25">
      <c r="B1033" s="54" t="s">
        <v>37</v>
      </c>
      <c r="C1033" s="55"/>
      <c r="D1033" s="56"/>
      <c r="E1033" s="53">
        <f>E1015/E1032</f>
        <v>6406.5741197674142</v>
      </c>
      <c r="F1033" s="43"/>
      <c r="G1033" s="53">
        <f>G1015/G1032</f>
        <v>7377.5849056603774</v>
      </c>
      <c r="H1033" s="43"/>
      <c r="I1033" s="53">
        <f>I1015/I1032</f>
        <v>8742.1443331743776</v>
      </c>
      <c r="J1033" s="43"/>
      <c r="K1033" s="53">
        <f>K1015/K1032</f>
        <v>13926.659798534798</v>
      </c>
      <c r="L1033" s="43"/>
      <c r="M1033" s="53">
        <f>M1015/M1032</f>
        <v>2828.8360778443116</v>
      </c>
      <c r="N1033" s="43"/>
      <c r="O1033" s="53">
        <f>O1015/O1032</f>
        <v>7443.4449484536062</v>
      </c>
      <c r="P1033" s="43"/>
      <c r="Q1033" s="53">
        <f>Q1015/Q1032</f>
        <v>6847.5277324632953</v>
      </c>
      <c r="R1033" s="43"/>
      <c r="S1033" s="53">
        <f>S1015/S1032</f>
        <v>5159.7288467336557</v>
      </c>
      <c r="T1033" s="43"/>
      <c r="U1033" s="53">
        <f>U1015/U1032</f>
        <v>5343.891338764839</v>
      </c>
      <c r="V1033" s="43"/>
    </row>
    <row r="1034" spans="2:29" s="81" customFormat="1" ht="13.5" customHeight="1" x14ac:dyDescent="0.25">
      <c r="B1034" s="100" t="s">
        <v>38</v>
      </c>
      <c r="C1034" s="101"/>
      <c r="D1034" s="47"/>
      <c r="E1034" s="102"/>
      <c r="F1034" s="103"/>
      <c r="G1034" s="102"/>
      <c r="H1034" s="103"/>
      <c r="I1034" s="102"/>
      <c r="J1034" s="103"/>
      <c r="K1034" s="102"/>
      <c r="L1034" s="103"/>
      <c r="M1034" s="102"/>
      <c r="N1034" s="103"/>
      <c r="O1034" s="102"/>
      <c r="P1034" s="84"/>
      <c r="Q1034" s="85"/>
      <c r="R1034" s="84"/>
      <c r="S1034" s="85"/>
      <c r="T1034" s="84"/>
      <c r="U1034" s="85"/>
      <c r="V1034" s="84"/>
      <c r="W1034" s="85"/>
      <c r="X1034" s="84"/>
      <c r="Y1034" s="85"/>
      <c r="Z1034" s="84"/>
    </row>
    <row r="1035" spans="2:29" ht="13.5" customHeight="1" x14ac:dyDescent="0.25"/>
    <row r="1036" spans="2:29" s="81" customFormat="1" ht="13.5" customHeight="1" x14ac:dyDescent="0.25">
      <c r="B1036" s="76" t="s">
        <v>127</v>
      </c>
      <c r="C1036" s="77"/>
      <c r="D1036" s="78"/>
      <c r="E1036" s="79"/>
      <c r="F1036" s="80"/>
      <c r="G1036" s="79"/>
      <c r="H1036" s="80"/>
      <c r="I1036" s="79"/>
      <c r="J1036" s="80"/>
      <c r="K1036" s="79"/>
      <c r="L1036" s="80"/>
      <c r="M1036" s="79"/>
      <c r="O1036" s="79"/>
      <c r="P1036" s="82"/>
      <c r="Q1036" s="83"/>
      <c r="R1036" s="84"/>
      <c r="S1036" s="85"/>
      <c r="T1036" s="84"/>
      <c r="U1036" s="85"/>
      <c r="V1036" s="84"/>
      <c r="W1036" s="85"/>
      <c r="X1036" s="84"/>
      <c r="Y1036" s="85"/>
      <c r="Z1036" s="84"/>
      <c r="AB1036" s="86"/>
    </row>
    <row r="1037" spans="2:29" ht="13.5" customHeight="1" x14ac:dyDescent="0.25">
      <c r="N1037" s="21" t="s">
        <v>4</v>
      </c>
    </row>
    <row r="1038" spans="2:29" s="81" customFormat="1" ht="13.5" customHeight="1" x14ac:dyDescent="0.25">
      <c r="B1038" s="87"/>
      <c r="C1038" s="88"/>
      <c r="D1038" s="89"/>
      <c r="E1038" s="153" t="s">
        <v>5</v>
      </c>
      <c r="F1038" s="154"/>
      <c r="G1038" s="153" t="s">
        <v>6</v>
      </c>
      <c r="H1038" s="154"/>
      <c r="I1038" s="153" t="s">
        <v>7</v>
      </c>
      <c r="J1038" s="154"/>
      <c r="K1038" s="153" t="s">
        <v>8</v>
      </c>
      <c r="L1038" s="154"/>
      <c r="M1038" s="153" t="s">
        <v>9</v>
      </c>
      <c r="N1038" s="154"/>
      <c r="O1038" s="85"/>
      <c r="P1038" s="84"/>
      <c r="Q1038" s="85"/>
      <c r="R1038" s="84"/>
      <c r="S1038" s="85"/>
      <c r="T1038" s="84"/>
      <c r="U1038" s="90"/>
      <c r="V1038" s="91"/>
      <c r="W1038" s="90"/>
      <c r="X1038" s="84"/>
      <c r="Y1038" s="85"/>
      <c r="Z1038" s="84"/>
    </row>
    <row r="1039" spans="2:29" s="81" customFormat="1" ht="13.5" customHeight="1" x14ac:dyDescent="0.25">
      <c r="B1039" s="92"/>
      <c r="C1039" s="93"/>
      <c r="D1039" s="94"/>
      <c r="E1039" s="155"/>
      <c r="F1039" s="156"/>
      <c r="G1039" s="155"/>
      <c r="H1039" s="156"/>
      <c r="I1039" s="155"/>
      <c r="J1039" s="156"/>
      <c r="K1039" s="155"/>
      <c r="L1039" s="156"/>
      <c r="M1039" s="155"/>
      <c r="N1039" s="156"/>
      <c r="O1039" s="85"/>
      <c r="P1039" s="84"/>
      <c r="Q1039" s="85"/>
      <c r="R1039" s="84"/>
      <c r="S1039" s="85"/>
      <c r="T1039" s="84"/>
      <c r="U1039" s="90"/>
      <c r="V1039" s="91"/>
      <c r="W1039" s="90"/>
      <c r="X1039" s="84"/>
      <c r="Y1039" s="85"/>
      <c r="Z1039" s="84"/>
    </row>
    <row r="1040" spans="2:29" s="81" customFormat="1" ht="13.5" customHeight="1" x14ac:dyDescent="0.25">
      <c r="B1040" s="31" t="s">
        <v>48</v>
      </c>
      <c r="C1040" s="145" t="s">
        <v>49</v>
      </c>
      <c r="D1040" s="146"/>
      <c r="E1040" s="32">
        <v>35931.181034482783</v>
      </c>
      <c r="F1040" s="33">
        <f t="shared" ref="F1040" si="4446">E1040/E1053</f>
        <v>0.94418239076819332</v>
      </c>
      <c r="G1040" s="32">
        <v>39141.262711864416</v>
      </c>
      <c r="H1040" s="33">
        <f t="shared" ref="H1040" si="4447">G1040/G1053</f>
        <v>0.93675697010113412</v>
      </c>
      <c r="I1040" s="32">
        <v>32208.556701030928</v>
      </c>
      <c r="J1040" s="33">
        <f t="shared" ref="J1040" si="4448">I1040/I1053</f>
        <v>0.94015386212593344</v>
      </c>
      <c r="K1040" s="32">
        <v>36072.175824175822</v>
      </c>
      <c r="L1040" s="33">
        <f t="shared" ref="L1040" si="4449">K1040/K1053</f>
        <v>0.95438359000123285</v>
      </c>
      <c r="M1040" s="32">
        <v>35204.380952380954</v>
      </c>
      <c r="N1040" s="33">
        <f t="shared" ref="N1040" si="4450">M1040/M1053</f>
        <v>0.95380147477649702</v>
      </c>
      <c r="O1040" s="85"/>
      <c r="P1040" s="84"/>
      <c r="Q1040" s="85"/>
      <c r="R1040" s="84"/>
      <c r="S1040" s="85"/>
      <c r="T1040" s="84"/>
      <c r="U1040" s="34"/>
      <c r="V1040" s="95"/>
      <c r="W1040" s="34"/>
      <c r="X1040" s="84"/>
      <c r="Y1040" s="85"/>
      <c r="Z1040" s="84"/>
    </row>
    <row r="1041" spans="2:26" s="81" customFormat="1" ht="13.5" customHeight="1" x14ac:dyDescent="0.25">
      <c r="B1041" s="36"/>
      <c r="C1041" s="145" t="s">
        <v>50</v>
      </c>
      <c r="D1041" s="146"/>
      <c r="E1041" s="32">
        <v>737.22701149425234</v>
      </c>
      <c r="F1041" s="33">
        <f t="shared" ref="F1041" si="4451">E1041/E1053</f>
        <v>1.9372498821664554E-2</v>
      </c>
      <c r="G1041" s="32">
        <v>1122.6271186440674</v>
      </c>
      <c r="H1041" s="33">
        <f t="shared" ref="H1041" si="4452">G1041/G1053</f>
        <v>2.6867523052484851E-2</v>
      </c>
      <c r="I1041" s="32">
        <v>316.72164948453621</v>
      </c>
      <c r="J1041" s="33">
        <f t="shared" ref="J1041" si="4453">I1041/I1053</f>
        <v>9.2449681848752949E-3</v>
      </c>
      <c r="K1041" s="32">
        <v>684.62637362637349</v>
      </c>
      <c r="L1041" s="33">
        <f t="shared" ref="L1041" si="4454">K1041/K1053</f>
        <v>1.8113578162178758E-2</v>
      </c>
      <c r="M1041" s="32">
        <v>739.57142857142867</v>
      </c>
      <c r="N1041" s="33">
        <f t="shared" ref="N1041" si="4455">M1041/M1053</f>
        <v>2.0037401601469752E-2</v>
      </c>
      <c r="O1041" s="85"/>
      <c r="P1041" s="84"/>
      <c r="Q1041" s="85"/>
      <c r="R1041" s="84"/>
      <c r="S1041" s="85"/>
      <c r="T1041" s="84"/>
      <c r="U1041" s="34"/>
      <c r="V1041" s="95"/>
      <c r="W1041" s="34"/>
      <c r="X1041" s="84"/>
      <c r="Y1041" s="85"/>
      <c r="Z1041" s="84"/>
    </row>
    <row r="1042" spans="2:26" s="81" customFormat="1" ht="13.5" customHeight="1" x14ac:dyDescent="0.25">
      <c r="B1042" s="36"/>
      <c r="C1042" s="145" t="s">
        <v>51</v>
      </c>
      <c r="D1042" s="146"/>
      <c r="E1042" s="32">
        <v>723.55459770114965</v>
      </c>
      <c r="F1042" s="33">
        <f t="shared" ref="F1042" si="4456">E1042/E1053</f>
        <v>1.9013221670981562E-2</v>
      </c>
      <c r="G1042" s="32">
        <v>898.90677966101657</v>
      </c>
      <c r="H1042" s="33">
        <f t="shared" ref="H1042" si="4457">G1042/G1053</f>
        <v>2.1513286311618633E-2</v>
      </c>
      <c r="I1042" s="32">
        <v>331.81443298969089</v>
      </c>
      <c r="J1042" s="33">
        <f t="shared" ref="J1042" si="4458">I1042/I1053</f>
        <v>9.6855200181757781E-3</v>
      </c>
      <c r="K1042" s="32">
        <v>842.58241758241741</v>
      </c>
      <c r="L1042" s="33">
        <f t="shared" ref="L1042" si="4459">K1042/K1053</f>
        <v>2.2292717702525739E-2</v>
      </c>
      <c r="M1042" s="32">
        <v>877.73809523809518</v>
      </c>
      <c r="N1042" s="33">
        <f t="shared" ref="N1042" si="4460">M1042/M1053</f>
        <v>2.3780787136635832E-2</v>
      </c>
      <c r="O1042" s="85"/>
      <c r="P1042" s="84"/>
      <c r="Q1042" s="85"/>
      <c r="R1042" s="84"/>
      <c r="S1042" s="85"/>
      <c r="T1042" s="84"/>
      <c r="U1042" s="34"/>
      <c r="V1042" s="95"/>
      <c r="W1042" s="34"/>
      <c r="X1042" s="84"/>
      <c r="Y1042" s="85"/>
      <c r="Z1042" s="84"/>
    </row>
    <row r="1043" spans="2:26" s="81" customFormat="1" ht="13.5" customHeight="1" x14ac:dyDescent="0.25">
      <c r="B1043" s="37"/>
      <c r="C1043" s="145" t="s">
        <v>52</v>
      </c>
      <c r="D1043" s="146"/>
      <c r="E1043" s="32">
        <v>594.60919540229918</v>
      </c>
      <c r="F1043" s="33">
        <f t="shared" ref="F1043" si="4461">E1043/E1053</f>
        <v>1.5624856058833863E-2</v>
      </c>
      <c r="G1043" s="32">
        <v>420.20338983050851</v>
      </c>
      <c r="H1043" s="33">
        <f t="shared" ref="H1043" si="4462">G1043/G1053</f>
        <v>1.005661102917196E-2</v>
      </c>
      <c r="I1043" s="32">
        <v>1400.659793814433</v>
      </c>
      <c r="J1043" s="33">
        <f t="shared" ref="J1043" si="4463">I1043/I1053</f>
        <v>4.0884654562525109E-2</v>
      </c>
      <c r="K1043" s="32">
        <v>196.92307692307693</v>
      </c>
      <c r="L1043" s="33">
        <f t="shared" ref="L1043" si="4464">K1043/K1053</f>
        <v>5.2101141340627505E-3</v>
      </c>
      <c r="M1043" s="32">
        <v>84.666666666666671</v>
      </c>
      <c r="N1043" s="33">
        <f t="shared" ref="N1043" si="4465">M1043/M1053</f>
        <v>2.2938960818629332E-3</v>
      </c>
      <c r="O1043" s="85"/>
      <c r="P1043" s="84"/>
      <c r="Q1043" s="85"/>
      <c r="R1043" s="84"/>
      <c r="S1043" s="85"/>
      <c r="T1043" s="84"/>
      <c r="U1043" s="34"/>
      <c r="V1043" s="95"/>
      <c r="W1043" s="34"/>
      <c r="X1043" s="84"/>
      <c r="Y1043" s="85"/>
      <c r="Z1043" s="84"/>
    </row>
    <row r="1044" spans="2:26" s="81" customFormat="1" ht="13.5" customHeight="1" x14ac:dyDescent="0.25">
      <c r="B1044" s="31" t="s">
        <v>53</v>
      </c>
      <c r="C1044" s="145" t="s">
        <v>54</v>
      </c>
      <c r="D1044" s="146"/>
      <c r="E1044" s="32">
        <v>25928.727011494255</v>
      </c>
      <c r="F1044" s="33">
        <f t="shared" ref="F1044" si="4466">E1044/E1053</f>
        <v>0.68134268772835183</v>
      </c>
      <c r="G1044" s="32">
        <v>31047.338983050846</v>
      </c>
      <c r="H1044" s="33">
        <f t="shared" ref="H1044" si="4467">G1044/G1053</f>
        <v>0.74304734135850226</v>
      </c>
      <c r="I1044" s="32">
        <v>20203.216494845357</v>
      </c>
      <c r="J1044" s="33">
        <f t="shared" ref="J1044" si="4468">I1044/I1053</f>
        <v>0.58972316553343929</v>
      </c>
      <c r="K1044" s="32">
        <v>25835.406593406598</v>
      </c>
      <c r="L1044" s="33">
        <f t="shared" ref="L1044" si="4469">K1044/K1053</f>
        <v>0.68354313346498197</v>
      </c>
      <c r="M1044" s="32">
        <v>24973.261904761905</v>
      </c>
      <c r="N1044" s="33">
        <f t="shared" ref="N1044" si="4470">M1044/M1053</f>
        <v>0.67660709804728558</v>
      </c>
      <c r="O1044" s="85"/>
      <c r="P1044" s="84"/>
      <c r="Q1044" s="85"/>
      <c r="R1044" s="84"/>
      <c r="S1044" s="85"/>
      <c r="T1044" s="84"/>
      <c r="U1044" s="34"/>
      <c r="V1044" s="95"/>
      <c r="W1044" s="34"/>
      <c r="X1044" s="84"/>
      <c r="Y1044" s="85"/>
      <c r="Z1044" s="84"/>
    </row>
    <row r="1045" spans="2:26" s="81" customFormat="1" ht="13.5" customHeight="1" x14ac:dyDescent="0.25">
      <c r="B1045" s="36"/>
      <c r="C1045" s="145" t="s">
        <v>17</v>
      </c>
      <c r="D1045" s="146"/>
      <c r="E1045" s="32">
        <v>1203.3994252873572</v>
      </c>
      <c r="F1045" s="33">
        <f t="shared" ref="F1045" si="4471">E1045/E1053</f>
        <v>3.1622354559580436E-2</v>
      </c>
      <c r="G1045" s="32">
        <v>1526.1355932203389</v>
      </c>
      <c r="H1045" s="33">
        <f t="shared" ref="H1045" si="4472">G1045/G1053</f>
        <v>3.6524579311419066E-2</v>
      </c>
      <c r="I1045" s="32">
        <v>1237.1855670103093</v>
      </c>
      <c r="J1045" s="33">
        <f t="shared" ref="J1045" si="4473">I1045/I1053</f>
        <v>3.611291247192009E-2</v>
      </c>
      <c r="K1045" s="32">
        <v>1001.0549450549451</v>
      </c>
      <c r="L1045" s="33">
        <f t="shared" ref="L1045" si="4474">K1045/K1053</f>
        <v>2.6485522162755595E-2</v>
      </c>
      <c r="M1045" s="32">
        <v>657.04761904761892</v>
      </c>
      <c r="N1045" s="33">
        <f t="shared" ref="N1045" si="4475">M1045/M1053</f>
        <v>1.7801562507055536E-2</v>
      </c>
      <c r="O1045" s="85"/>
      <c r="P1045" s="84"/>
      <c r="Q1045" s="85"/>
      <c r="R1045" s="84"/>
      <c r="S1045" s="85"/>
      <c r="T1045" s="84"/>
      <c r="U1045" s="34"/>
      <c r="V1045" s="95"/>
      <c r="W1045" s="34"/>
      <c r="X1045" s="84"/>
      <c r="Y1045" s="85"/>
      <c r="Z1045" s="84"/>
    </row>
    <row r="1046" spans="2:26" s="81" customFormat="1" ht="13.5" customHeight="1" x14ac:dyDescent="0.25">
      <c r="B1046" s="36"/>
      <c r="C1046" s="145" t="s">
        <v>55</v>
      </c>
      <c r="D1046" s="146"/>
      <c r="E1046" s="38">
        <v>-208.1925287356321</v>
      </c>
      <c r="F1046" s="33">
        <f t="shared" ref="F1046" si="4476">E1046/E1053</f>
        <v>-5.4707836999022394E-3</v>
      </c>
      <c r="G1046" s="38">
        <v>-610.90677966101669</v>
      </c>
      <c r="H1046" s="33">
        <f t="shared" ref="H1046" si="4477">G1046/G1053</f>
        <v>-1.4620662295496908E-2</v>
      </c>
      <c r="I1046" s="38">
        <v>0</v>
      </c>
      <c r="J1046" s="33">
        <f t="shared" ref="J1046" si="4478">I1046/I1053</f>
        <v>0</v>
      </c>
      <c r="K1046" s="38">
        <v>0</v>
      </c>
      <c r="L1046" s="33">
        <f t="shared" ref="L1046" si="4479">K1046/K1053</f>
        <v>0</v>
      </c>
      <c r="M1046" s="38">
        <v>-8.6666666666666625</v>
      </c>
      <c r="N1046" s="33">
        <f t="shared" ref="N1046" si="4480">M1046/M1053</f>
        <v>-2.3480826034817415E-4</v>
      </c>
      <c r="O1046" s="85"/>
      <c r="P1046" s="84"/>
      <c r="Q1046" s="85"/>
      <c r="R1046" s="84"/>
      <c r="S1046" s="85"/>
      <c r="T1046" s="84"/>
      <c r="U1046" s="34"/>
      <c r="V1046" s="95"/>
      <c r="W1046" s="34"/>
      <c r="X1046" s="84"/>
      <c r="Y1046" s="85"/>
      <c r="Z1046" s="84"/>
    </row>
    <row r="1047" spans="2:26" s="81" customFormat="1" ht="13.5" customHeight="1" x14ac:dyDescent="0.25">
      <c r="B1047" s="36"/>
      <c r="C1047" s="145" t="s">
        <v>56</v>
      </c>
      <c r="D1047" s="146"/>
      <c r="E1047" s="39">
        <v>728.12643678160941</v>
      </c>
      <c r="F1047" s="33">
        <f t="shared" ref="F1047" si="4481">E1047/E1053</f>
        <v>1.9133358271808943E-2</v>
      </c>
      <c r="G1047" s="39">
        <v>695.31355932203383</v>
      </c>
      <c r="H1047" s="33">
        <f t="shared" ref="H1047" si="4482">G1047/G1053</f>
        <v>1.6640746311521289E-2</v>
      </c>
      <c r="I1047" s="39">
        <v>531.1134020618556</v>
      </c>
      <c r="J1047" s="33">
        <f t="shared" ref="J1047" si="4483">I1047/I1053</f>
        <v>1.5502970866102634E-2</v>
      </c>
      <c r="K1047" s="39">
        <v>585.09890109890137</v>
      </c>
      <c r="L1047" s="33">
        <f t="shared" ref="L1047" si="4484">K1047/K1053</f>
        <v>1.5480319026452968E-2</v>
      </c>
      <c r="M1047" s="39">
        <v>1585.214285714286</v>
      </c>
      <c r="N1047" s="33">
        <f t="shared" ref="N1047" si="4485">M1047/M1053</f>
        <v>4.2948624081651364E-2</v>
      </c>
      <c r="O1047" s="85"/>
      <c r="P1047" s="84"/>
      <c r="Q1047" s="85"/>
      <c r="R1047" s="84"/>
      <c r="S1047" s="85"/>
      <c r="T1047" s="84"/>
      <c r="U1047" s="34"/>
      <c r="V1047" s="96"/>
      <c r="W1047" s="34"/>
      <c r="X1047" s="84"/>
      <c r="Y1047" s="85"/>
      <c r="Z1047" s="84"/>
    </row>
    <row r="1048" spans="2:26" s="81" customFormat="1" ht="13.5" customHeight="1" x14ac:dyDescent="0.25">
      <c r="B1048" s="37"/>
      <c r="C1048" s="145" t="s">
        <v>57</v>
      </c>
      <c r="D1048" s="146"/>
      <c r="E1048" s="39">
        <v>7606.1551724137953</v>
      </c>
      <c r="F1048" s="33">
        <f t="shared" ref="F1048" si="4486">E1048/E1053</f>
        <v>0.19987090789894749</v>
      </c>
      <c r="G1048" s="39">
        <v>5965.5084745762688</v>
      </c>
      <c r="H1048" s="33">
        <f t="shared" ref="H1048" si="4487">G1048/G1053</f>
        <v>0.14277085757028504</v>
      </c>
      <c r="I1048" s="39">
        <v>8982.8453608247455</v>
      </c>
      <c r="J1048" s="33">
        <f t="shared" ref="J1048" si="4488">I1048/I1053</f>
        <v>0.26220537719993814</v>
      </c>
      <c r="K1048" s="39">
        <v>8385.1538461538457</v>
      </c>
      <c r="L1048" s="33">
        <f t="shared" ref="L1048" si="4489">K1048/K1053</f>
        <v>0.22185113727022585</v>
      </c>
      <c r="M1048" s="39">
        <v>7348.2619047619037</v>
      </c>
      <c r="N1048" s="33">
        <f t="shared" ref="N1048" si="4490">M1048/M1053</f>
        <v>0.19908837628152737</v>
      </c>
      <c r="O1048" s="85"/>
      <c r="P1048" s="84"/>
      <c r="Q1048" s="85"/>
      <c r="R1048" s="84"/>
      <c r="S1048" s="85"/>
      <c r="T1048" s="84"/>
      <c r="U1048" s="34"/>
      <c r="V1048" s="96"/>
      <c r="W1048" s="34"/>
      <c r="X1048" s="84"/>
      <c r="Y1048" s="85"/>
      <c r="Z1048" s="84"/>
    </row>
    <row r="1049" spans="2:26" s="81" customFormat="1" ht="13.5" customHeight="1" x14ac:dyDescent="0.25">
      <c r="B1049" s="31" t="s">
        <v>58</v>
      </c>
      <c r="C1049" s="145" t="s">
        <v>59</v>
      </c>
      <c r="D1049" s="146"/>
      <c r="E1049" s="39">
        <v>0.85632183908046</v>
      </c>
      <c r="F1049" s="33">
        <f t="shared" ref="F1049" si="4491">E1049/E1053</f>
        <v>2.2502015742651841E-5</v>
      </c>
      <c r="G1049" s="39">
        <v>2.525423728813561</v>
      </c>
      <c r="H1049" s="33">
        <f t="shared" ref="H1049" si="4492">G1049/G1053</f>
        <v>6.0440264736472365E-5</v>
      </c>
      <c r="I1049" s="39">
        <v>0</v>
      </c>
      <c r="J1049" s="33">
        <f t="shared" ref="J1049" si="4493">I1049/I1053</f>
        <v>0</v>
      </c>
      <c r="K1049" s="39">
        <v>0</v>
      </c>
      <c r="L1049" s="33">
        <f t="shared" ref="L1049" si="4494">K1049/K1053</f>
        <v>0</v>
      </c>
      <c r="M1049" s="39">
        <v>0</v>
      </c>
      <c r="N1049" s="33">
        <f t="shared" ref="N1049" si="4495">M1049/M1053</f>
        <v>0</v>
      </c>
      <c r="O1049" s="85"/>
      <c r="P1049" s="84"/>
      <c r="Q1049" s="85"/>
      <c r="R1049" s="84"/>
      <c r="S1049" s="85"/>
      <c r="T1049" s="84"/>
      <c r="U1049" s="34"/>
      <c r="V1049" s="96"/>
      <c r="W1049" s="34"/>
      <c r="X1049" s="84"/>
      <c r="Y1049" s="85"/>
      <c r="Z1049" s="84"/>
    </row>
    <row r="1050" spans="2:26" s="81" customFormat="1" ht="13.5" customHeight="1" x14ac:dyDescent="0.25">
      <c r="B1050" s="41" t="s">
        <v>60</v>
      </c>
      <c r="C1050" s="145" t="s">
        <v>24</v>
      </c>
      <c r="D1050" s="146"/>
      <c r="E1050" s="39">
        <v>36.781609195402318</v>
      </c>
      <c r="F1050" s="33">
        <f t="shared" ref="F1050" si="4496">E1050/E1053</f>
        <v>9.665295352548444E-4</v>
      </c>
      <c r="G1050" s="39">
        <v>27.728813559322035</v>
      </c>
      <c r="H1050" s="33">
        <f t="shared" ref="H1050" si="4497">G1050/G1053</f>
        <v>6.6362599401925313E-4</v>
      </c>
      <c r="I1050" s="39">
        <v>44.195876288659797</v>
      </c>
      <c r="J1050" s="33">
        <f t="shared" ref="J1050" si="4498">I1050/I1053</f>
        <v>1.2900585446442409E-3</v>
      </c>
      <c r="K1050" s="39">
        <v>38.527472527472518</v>
      </c>
      <c r="L1050" s="33">
        <f t="shared" ref="L1050" si="4499">K1050/K1053</f>
        <v>1.0193448746665178E-3</v>
      </c>
      <c r="M1050" s="39">
        <v>41.309523809523817</v>
      </c>
      <c r="N1050" s="33">
        <f t="shared" ref="N1050" si="4500">M1050/M1053</f>
        <v>1.119209702483743E-3</v>
      </c>
      <c r="O1050" s="85"/>
      <c r="P1050" s="84"/>
      <c r="Q1050" s="85"/>
      <c r="R1050" s="84"/>
      <c r="S1050" s="85"/>
      <c r="T1050" s="84"/>
      <c r="U1050" s="34"/>
      <c r="V1050" s="96"/>
      <c r="W1050" s="34"/>
      <c r="X1050" s="84"/>
      <c r="Y1050" s="85"/>
      <c r="Z1050" s="84"/>
    </row>
    <row r="1051" spans="2:26" s="81" customFormat="1" ht="13.5" customHeight="1" x14ac:dyDescent="0.25">
      <c r="B1051" s="31" t="s">
        <v>61</v>
      </c>
      <c r="C1051" s="145" t="s">
        <v>62</v>
      </c>
      <c r="D1051" s="146"/>
      <c r="E1051" s="39">
        <v>67.910919540229884</v>
      </c>
      <c r="F1051" s="33">
        <f t="shared" ref="F1051" si="4501">E1051/E1053</f>
        <v>1.7845306645841975E-3</v>
      </c>
      <c r="G1051" s="39">
        <v>198.27118644067798</v>
      </c>
      <c r="H1051" s="33">
        <f t="shared" ref="H1051" si="4502">G1051/G1053</f>
        <v>4.745169240854049E-3</v>
      </c>
      <c r="I1051" s="39">
        <v>1.061855670103093</v>
      </c>
      <c r="J1051" s="33">
        <f t="shared" ref="J1051" si="4503">I1051/I1053</f>
        <v>3.0995108490402809E-5</v>
      </c>
      <c r="K1051" s="39">
        <v>0</v>
      </c>
      <c r="L1051" s="33">
        <f t="shared" ref="L1051" si="4504">K1051/K1053</f>
        <v>0</v>
      </c>
      <c r="M1051" s="39">
        <v>3.1904761904761907</v>
      </c>
      <c r="N1051" s="33">
        <f t="shared" ref="N1051" si="4505">M1051/M1053</f>
        <v>8.6440403534767456E-5</v>
      </c>
      <c r="O1051" s="85"/>
      <c r="P1051" s="84"/>
      <c r="Q1051" s="85"/>
      <c r="R1051" s="84"/>
      <c r="S1051" s="85"/>
      <c r="T1051" s="84"/>
      <c r="U1051" s="34"/>
      <c r="V1051" s="96"/>
      <c r="W1051" s="34"/>
      <c r="X1051" s="84"/>
      <c r="Y1051" s="85"/>
      <c r="Z1051" s="84"/>
    </row>
    <row r="1052" spans="2:26" s="81" customFormat="1" ht="13.5" customHeight="1" x14ac:dyDescent="0.25">
      <c r="B1052" s="41" t="s">
        <v>63</v>
      </c>
      <c r="C1052" s="145" t="s">
        <v>64</v>
      </c>
      <c r="D1052" s="146"/>
      <c r="E1052" s="39">
        <v>386.18103448275866</v>
      </c>
      <c r="F1052" s="33">
        <f t="shared" ref="F1052" si="4506">E1052/E1053</f>
        <v>1.0147880529096386E-2</v>
      </c>
      <c r="G1052" s="39">
        <v>1050.254237288136</v>
      </c>
      <c r="H1052" s="33">
        <f t="shared" ref="H1052" si="4507">G1052/G1053</f>
        <v>2.5135442982520195E-2</v>
      </c>
      <c r="I1052" s="39">
        <v>0</v>
      </c>
      <c r="J1052" s="33">
        <f t="shared" ref="J1052" si="4508">I1052/I1053</f>
        <v>0</v>
      </c>
      <c r="K1052" s="39">
        <v>0</v>
      </c>
      <c r="L1052" s="33">
        <f t="shared" ref="L1052" si="4509">K1052/K1053</f>
        <v>0</v>
      </c>
      <c r="M1052" s="39">
        <v>249.07142857142856</v>
      </c>
      <c r="N1052" s="33">
        <f t="shared" ref="N1052" si="4510">M1052/M1053</f>
        <v>6.7481571744567323E-3</v>
      </c>
      <c r="O1052" s="85"/>
      <c r="P1052" s="84"/>
      <c r="Q1052" s="85"/>
      <c r="R1052" s="84"/>
      <c r="S1052" s="85"/>
      <c r="T1052" s="84"/>
      <c r="U1052" s="34"/>
      <c r="V1052" s="96"/>
      <c r="W1052" s="34"/>
      <c r="X1052" s="84"/>
      <c r="Y1052" s="85"/>
      <c r="Z1052" s="84"/>
    </row>
    <row r="1053" spans="2:26" s="81" customFormat="1" ht="13.5" customHeight="1" x14ac:dyDescent="0.25">
      <c r="B1053" s="147" t="s">
        <v>65</v>
      </c>
      <c r="C1053" s="148"/>
      <c r="D1053" s="149"/>
      <c r="E1053" s="42">
        <f t="shared" ref="E1053" si="4511">SUM(E1040:E1043,E1049,E1051)</f>
        <v>38055.339080459788</v>
      </c>
      <c r="F1053" s="33">
        <f t="shared" ref="F1053" si="4512">E1053/E1053</f>
        <v>1</v>
      </c>
      <c r="G1053" s="42">
        <f t="shared" ref="G1053" si="4513">SUM(G1040:G1043,G1049,G1051)</f>
        <v>41783.796610169498</v>
      </c>
      <c r="H1053" s="33">
        <f t="shared" ref="H1053" si="4514">G1053/G1053</f>
        <v>1</v>
      </c>
      <c r="I1053" s="42">
        <f t="shared" ref="I1053" si="4515">SUM(I1040:I1043,I1049,I1051)</f>
        <v>34258.81443298969</v>
      </c>
      <c r="J1053" s="33">
        <f t="shared" ref="J1053" si="4516">I1053/I1053</f>
        <v>1</v>
      </c>
      <c r="K1053" s="42">
        <f t="shared" ref="K1053" si="4517">SUM(K1040:K1043,K1049,K1051)</f>
        <v>37796.307692307688</v>
      </c>
      <c r="L1053" s="33">
        <f t="shared" ref="L1053" si="4518">K1053/K1053</f>
        <v>1</v>
      </c>
      <c r="M1053" s="42">
        <f t="shared" ref="M1053" si="4519">SUM(M1040:M1043,M1049,M1051)</f>
        <v>36909.547619047611</v>
      </c>
      <c r="N1053" s="33">
        <f t="shared" ref="N1053" si="4520">M1053/M1053</f>
        <v>1</v>
      </c>
      <c r="O1053" s="85"/>
      <c r="P1053" s="84"/>
      <c r="Q1053" s="85"/>
      <c r="R1053" s="84"/>
      <c r="S1053" s="85"/>
      <c r="T1053" s="84"/>
      <c r="U1053" s="34"/>
      <c r="V1053" s="95"/>
      <c r="W1053" s="34"/>
      <c r="X1053" s="84"/>
      <c r="Y1053" s="85"/>
      <c r="Z1053" s="84"/>
    </row>
    <row r="1054" spans="2:26" s="81" customFormat="1" ht="13.5" customHeight="1" x14ac:dyDescent="0.25">
      <c r="B1054" s="147" t="s">
        <v>66</v>
      </c>
      <c r="C1054" s="148"/>
      <c r="D1054" s="149"/>
      <c r="E1054" s="42">
        <f t="shared" ref="E1054" si="4521">SUM(E1044:E1048,E1050,E1052)</f>
        <v>35681.178160919546</v>
      </c>
      <c r="F1054" s="33">
        <f t="shared" ref="F1054" si="4522">E1054/E1053</f>
        <v>0.93761293482313768</v>
      </c>
      <c r="G1054" s="42">
        <f t="shared" ref="G1054" si="4523">SUM(G1044:G1048,G1050,G1052)</f>
        <v>39701.372881355928</v>
      </c>
      <c r="H1054" s="33">
        <f t="shared" ref="H1054" si="4524">G1054/G1053</f>
        <v>0.95016193123277026</v>
      </c>
      <c r="I1054" s="42">
        <f t="shared" ref="I1054" si="4525">SUM(I1044:I1048,I1050,I1052)</f>
        <v>30998.556701030928</v>
      </c>
      <c r="J1054" s="33">
        <f t="shared" ref="J1054" si="4526">I1054/I1053</f>
        <v>0.90483448461604432</v>
      </c>
      <c r="K1054" s="42">
        <f t="shared" ref="K1054" si="4527">SUM(K1044:K1048,K1050,K1052)</f>
        <v>35845.241758241762</v>
      </c>
      <c r="L1054" s="33">
        <f t="shared" ref="L1054" si="4528">K1054/K1053</f>
        <v>0.94837945679908287</v>
      </c>
      <c r="M1054" s="42">
        <f t="shared" ref="M1054" si="4529">SUM(M1044:M1048,M1050,M1052)</f>
        <v>34845.5</v>
      </c>
      <c r="N1054" s="33">
        <f t="shared" ref="N1054" si="4530">M1054/M1053</f>
        <v>0.9440782195341122</v>
      </c>
      <c r="O1054" s="85"/>
      <c r="P1054" s="84"/>
      <c r="Q1054" s="85"/>
      <c r="R1054" s="84"/>
      <c r="S1054" s="85"/>
      <c r="T1054" s="84"/>
      <c r="U1054" s="34"/>
      <c r="V1054" s="95"/>
      <c r="W1054" s="34"/>
      <c r="X1054" s="84"/>
      <c r="Y1054" s="85"/>
      <c r="Z1054" s="84"/>
    </row>
    <row r="1055" spans="2:26" s="81" customFormat="1" ht="13.5" customHeight="1" x14ac:dyDescent="0.25">
      <c r="B1055" s="147" t="s">
        <v>67</v>
      </c>
      <c r="C1055" s="148"/>
      <c r="D1055" s="149"/>
      <c r="E1055" s="42">
        <f t="shared" ref="E1055" si="4531">E1053-E1054</f>
        <v>2374.1609195402416</v>
      </c>
      <c r="F1055" s="33">
        <f t="shared" ref="F1055" si="4532">E1055/E1053</f>
        <v>6.238706517686235E-2</v>
      </c>
      <c r="G1055" s="42">
        <f t="shared" ref="G1055" si="4533">G1053-G1054</f>
        <v>2082.4237288135701</v>
      </c>
      <c r="H1055" s="33">
        <f t="shared" ref="H1055" si="4534">G1055/G1053</f>
        <v>4.9838068767229779E-2</v>
      </c>
      <c r="I1055" s="42">
        <f t="shared" ref="I1055" si="4535">I1053-I1054</f>
        <v>3260.2577319587617</v>
      </c>
      <c r="J1055" s="33">
        <f t="shared" ref="J1055" si="4536">I1055/I1053</f>
        <v>9.5165515383955637E-2</v>
      </c>
      <c r="K1055" s="42">
        <f t="shared" ref="K1055" si="4537">K1053-K1054</f>
        <v>1951.0659340659258</v>
      </c>
      <c r="L1055" s="33">
        <f t="shared" ref="L1055" si="4538">K1055/K1053</f>
        <v>5.1620543200917142E-2</v>
      </c>
      <c r="M1055" s="42">
        <f t="shared" ref="M1055" si="4539">M1053-M1054</f>
        <v>2064.0476190476111</v>
      </c>
      <c r="N1055" s="33">
        <f t="shared" ref="N1055" si="4540">M1055/M1053</f>
        <v>5.592178046588777E-2</v>
      </c>
      <c r="O1055" s="85"/>
      <c r="P1055" s="84"/>
      <c r="Q1055" s="85"/>
      <c r="R1055" s="84"/>
      <c r="S1055" s="85"/>
      <c r="T1055" s="84"/>
      <c r="U1055" s="34"/>
      <c r="V1055" s="95"/>
      <c r="W1055" s="34"/>
      <c r="X1055" s="84"/>
      <c r="Y1055" s="85"/>
      <c r="Z1055" s="84"/>
    </row>
    <row r="1056" spans="2:26" s="81" customFormat="1" ht="13.5" customHeight="1" x14ac:dyDescent="0.25">
      <c r="B1056" s="147" t="s">
        <v>68</v>
      </c>
      <c r="C1056" s="148"/>
      <c r="D1056" s="149"/>
      <c r="E1056" s="42">
        <v>348</v>
      </c>
      <c r="F1056" s="43"/>
      <c r="G1056" s="42">
        <v>118</v>
      </c>
      <c r="H1056" s="43"/>
      <c r="I1056" s="42">
        <v>97</v>
      </c>
      <c r="J1056" s="43"/>
      <c r="K1056" s="42">
        <v>91</v>
      </c>
      <c r="L1056" s="43"/>
      <c r="M1056" s="42">
        <v>42</v>
      </c>
      <c r="N1056" s="43"/>
      <c r="O1056" s="85"/>
      <c r="P1056" s="84"/>
      <c r="Q1056" s="85"/>
      <c r="R1056" s="84"/>
      <c r="S1056" s="85"/>
      <c r="T1056" s="84"/>
      <c r="U1056" s="97"/>
      <c r="V1056" s="95"/>
      <c r="W1056" s="97"/>
      <c r="X1056" s="84"/>
      <c r="Y1056" s="85"/>
      <c r="Z1056" s="84"/>
    </row>
    <row r="1057" spans="2:39" s="81" customFormat="1" ht="13.5" customHeight="1" x14ac:dyDescent="0.25">
      <c r="B1057" s="45"/>
      <c r="C1057" s="46"/>
      <c r="D1057" s="47"/>
      <c r="E1057" s="48"/>
      <c r="F1057" s="49"/>
      <c r="G1057" s="48"/>
      <c r="H1057" s="49"/>
      <c r="I1057" s="48"/>
      <c r="J1057" s="49"/>
      <c r="K1057" s="48"/>
      <c r="L1057" s="49"/>
      <c r="M1057" s="48"/>
      <c r="N1057" s="49"/>
      <c r="O1057" s="85"/>
      <c r="P1057" s="84"/>
      <c r="Q1057" s="85"/>
      <c r="R1057" s="84"/>
      <c r="S1057" s="85"/>
      <c r="T1057" s="84"/>
      <c r="U1057" s="85"/>
      <c r="V1057" s="84"/>
      <c r="W1057" s="85"/>
      <c r="X1057" s="84"/>
      <c r="Y1057" s="85"/>
      <c r="Z1057" s="84"/>
    </row>
    <row r="1058" spans="2:39" s="122" customFormat="1" ht="13.5" customHeight="1" x14ac:dyDescent="0.25">
      <c r="B1058" s="54" t="s">
        <v>89</v>
      </c>
      <c r="C1058" s="119"/>
      <c r="D1058" s="120"/>
      <c r="E1058" s="53">
        <v>20.801724137931007</v>
      </c>
      <c r="F1058" s="43"/>
      <c r="G1058" s="53">
        <v>22.347457627118644</v>
      </c>
      <c r="H1058" s="43"/>
      <c r="I1058" s="53">
        <v>17.402061855670098</v>
      </c>
      <c r="J1058" s="43"/>
      <c r="K1058" s="53">
        <v>21.703296703296701</v>
      </c>
      <c r="L1058" s="43"/>
      <c r="M1058" s="53">
        <v>22.357142857142861</v>
      </c>
      <c r="N1058" s="43"/>
      <c r="O1058" s="98"/>
      <c r="P1058" s="99"/>
      <c r="Q1058" s="98"/>
      <c r="R1058" s="99"/>
      <c r="S1058" s="98"/>
      <c r="T1058" s="99"/>
      <c r="U1058" s="98"/>
      <c r="V1058" s="121"/>
      <c r="W1058" s="98"/>
      <c r="X1058" s="121"/>
      <c r="Y1058" s="98"/>
      <c r="Z1058" s="121"/>
    </row>
    <row r="1059" spans="2:39" ht="13.5" customHeight="1" x14ac:dyDescent="0.25">
      <c r="B1059" s="54" t="s">
        <v>90</v>
      </c>
      <c r="C1059" s="55"/>
      <c r="D1059" s="56"/>
      <c r="E1059" s="53">
        <f>E1053/E1058</f>
        <v>1829.4319657411277</v>
      </c>
      <c r="F1059" s="43"/>
      <c r="G1059" s="53">
        <f>G1053/G1058</f>
        <v>1869.7337883959049</v>
      </c>
      <c r="H1059" s="43"/>
      <c r="I1059" s="53">
        <f>I1053/I1058</f>
        <v>1968.6640995260668</v>
      </c>
      <c r="J1059" s="43"/>
      <c r="K1059" s="53">
        <f>K1053/K1058</f>
        <v>1741.5007594936708</v>
      </c>
      <c r="L1059" s="43"/>
      <c r="M1059" s="53">
        <f>M1053/M1058</f>
        <v>1650.9062832800846</v>
      </c>
      <c r="N1059" s="43"/>
    </row>
    <row r="1060" spans="2:39" ht="13.5" customHeight="1" x14ac:dyDescent="0.25">
      <c r="B1060" s="54" t="s">
        <v>91</v>
      </c>
      <c r="C1060" s="55"/>
      <c r="D1060" s="56"/>
      <c r="E1060" s="53">
        <f>E1054/E1058</f>
        <v>1715.2990744578005</v>
      </c>
      <c r="F1060" s="43"/>
      <c r="G1060" s="53">
        <f>G1054/G1058</f>
        <v>1776.5498672734166</v>
      </c>
      <c r="H1060" s="43"/>
      <c r="I1060" s="53">
        <f>I1054/I1058</f>
        <v>1781.3151658767777</v>
      </c>
      <c r="J1060" s="43"/>
      <c r="K1060" s="53">
        <f>K1054/K1058</f>
        <v>1651.6035443037979</v>
      </c>
      <c r="L1060" s="43"/>
      <c r="M1060" s="53">
        <f>M1054/M1058</f>
        <v>1558.584664536741</v>
      </c>
      <c r="N1060" s="43"/>
    </row>
    <row r="1061" spans="2:39" ht="13.5" customHeight="1" x14ac:dyDescent="0.25">
      <c r="B1061" s="54" t="s">
        <v>36</v>
      </c>
      <c r="C1061" s="55"/>
      <c r="D1061" s="56"/>
      <c r="E1061" s="53">
        <v>4.8121269841269827</v>
      </c>
      <c r="F1061" s="43"/>
      <c r="G1061" s="53">
        <v>5.3224107142857182</v>
      </c>
      <c r="H1061" s="43"/>
      <c r="I1061" s="53">
        <v>3.8914102564102557</v>
      </c>
      <c r="J1061" s="43"/>
      <c r="K1061" s="53">
        <v>4.8783529411764679</v>
      </c>
      <c r="L1061" s="43"/>
      <c r="M1061" s="53">
        <v>5.0380000000000011</v>
      </c>
      <c r="N1061" s="43"/>
    </row>
    <row r="1062" spans="2:39" ht="13.5" customHeight="1" x14ac:dyDescent="0.25">
      <c r="B1062" s="54" t="s">
        <v>37</v>
      </c>
      <c r="C1062" s="55"/>
      <c r="D1062" s="56"/>
      <c r="E1062" s="53">
        <f>E1044/E1061</f>
        <v>5388.2050696129436</v>
      </c>
      <c r="F1062" s="43"/>
      <c r="G1062" s="53">
        <f>G1044/G1061</f>
        <v>5833.3226520301487</v>
      </c>
      <c r="H1062" s="43"/>
      <c r="I1062" s="53">
        <f>I1044/I1061</f>
        <v>5191.7467354065102</v>
      </c>
      <c r="J1062" s="43"/>
      <c r="K1062" s="53">
        <f>K1044/K1061</f>
        <v>5295.9281349528819</v>
      </c>
      <c r="L1062" s="43"/>
      <c r="M1062" s="53">
        <f>M1044/M1061</f>
        <v>4956.9793379837038</v>
      </c>
      <c r="N1062" s="43"/>
    </row>
    <row r="1063" spans="2:39" s="81" customFormat="1" ht="13.5" customHeight="1" x14ac:dyDescent="0.25">
      <c r="B1063" s="100" t="s">
        <v>38</v>
      </c>
      <c r="C1063" s="101"/>
      <c r="D1063" s="47"/>
      <c r="E1063" s="102"/>
      <c r="F1063" s="103"/>
      <c r="G1063" s="102"/>
      <c r="H1063" s="103"/>
      <c r="I1063" s="102"/>
      <c r="J1063" s="103"/>
      <c r="K1063" s="102"/>
      <c r="L1063" s="103"/>
      <c r="M1063" s="102"/>
      <c r="N1063" s="103"/>
      <c r="O1063" s="102"/>
      <c r="P1063" s="103"/>
      <c r="Q1063" s="102"/>
      <c r="R1063" s="103"/>
      <c r="S1063" s="102"/>
      <c r="T1063" s="103"/>
      <c r="U1063" s="102"/>
      <c r="V1063" s="103"/>
      <c r="W1063" s="102"/>
      <c r="X1063" s="103"/>
      <c r="Y1063" s="85"/>
      <c r="Z1063" s="84"/>
    </row>
    <row r="1064" spans="2:39" s="81" customFormat="1" ht="13.5" customHeight="1" x14ac:dyDescent="0.25">
      <c r="B1064" s="104"/>
      <c r="C1064" s="77"/>
      <c r="D1064" s="78"/>
      <c r="E1064" s="79"/>
      <c r="F1064" s="80"/>
      <c r="G1064" s="79"/>
      <c r="H1064" s="80"/>
      <c r="I1064" s="79"/>
      <c r="J1064" s="80"/>
      <c r="K1064" s="79"/>
      <c r="L1064" s="80"/>
      <c r="M1064" s="79"/>
      <c r="N1064" s="80"/>
      <c r="O1064" s="79"/>
      <c r="P1064" s="82"/>
      <c r="Q1064" s="79"/>
      <c r="R1064" s="84"/>
      <c r="S1064" s="85"/>
      <c r="T1064" s="84"/>
      <c r="U1064" s="85"/>
      <c r="V1064" s="84"/>
      <c r="W1064" s="85"/>
      <c r="X1064" s="84"/>
      <c r="Y1064" s="85"/>
      <c r="Z1064" s="84"/>
      <c r="AM1064" s="78"/>
    </row>
    <row r="1065" spans="2:39" s="81" customFormat="1" ht="13.5" customHeight="1" x14ac:dyDescent="0.25">
      <c r="B1065" s="76" t="s">
        <v>128</v>
      </c>
      <c r="C1065" s="77"/>
      <c r="D1065" s="78"/>
      <c r="E1065" s="79"/>
      <c r="F1065" s="80"/>
      <c r="G1065" s="79"/>
      <c r="H1065" s="80"/>
      <c r="I1065" s="79"/>
      <c r="J1065" s="80"/>
      <c r="K1065" s="79"/>
      <c r="L1065" s="80"/>
      <c r="M1065" s="79"/>
      <c r="N1065" s="80"/>
      <c r="O1065" s="79"/>
      <c r="P1065" s="82"/>
      <c r="Q1065" s="79"/>
      <c r="R1065" s="84"/>
      <c r="S1065" s="85"/>
      <c r="T1065" s="84"/>
      <c r="U1065" s="85"/>
      <c r="V1065" s="84"/>
      <c r="W1065" s="85"/>
      <c r="X1065" s="84"/>
      <c r="Y1065" s="85"/>
      <c r="Z1065" s="84"/>
      <c r="AM1065" s="78"/>
    </row>
    <row r="1066" spans="2:39" s="81" customFormat="1" ht="13.5" customHeight="1" x14ac:dyDescent="0.25">
      <c r="C1066" s="77"/>
      <c r="D1066" s="78"/>
      <c r="E1066" s="79"/>
      <c r="F1066" s="80"/>
      <c r="G1066" s="79"/>
      <c r="H1066" s="80"/>
      <c r="I1066" s="79"/>
      <c r="J1066" s="80"/>
      <c r="K1066" s="79"/>
      <c r="L1066" s="80"/>
      <c r="M1066" s="79"/>
      <c r="N1066" s="80"/>
      <c r="O1066" s="79"/>
      <c r="P1066" s="21" t="s">
        <v>4</v>
      </c>
      <c r="Q1066" s="83"/>
      <c r="R1066" s="84"/>
      <c r="S1066" s="85"/>
      <c r="T1066" s="84"/>
      <c r="U1066" s="85"/>
      <c r="V1066" s="84"/>
      <c r="W1066" s="85"/>
      <c r="X1066" s="84"/>
      <c r="Y1066" s="85"/>
      <c r="Z1066" s="84"/>
      <c r="AB1066" s="86"/>
    </row>
    <row r="1067" spans="2:39" s="81" customFormat="1" ht="13.5" customHeight="1" x14ac:dyDescent="0.25">
      <c r="B1067" s="87"/>
      <c r="C1067" s="88"/>
      <c r="D1067" s="89"/>
      <c r="E1067" s="153" t="s">
        <v>5</v>
      </c>
      <c r="F1067" s="154"/>
      <c r="G1067" s="150" t="s">
        <v>93</v>
      </c>
      <c r="H1067" s="152"/>
      <c r="I1067" s="152"/>
      <c r="J1067" s="152"/>
      <c r="K1067" s="152"/>
      <c r="L1067" s="152"/>
      <c r="M1067" s="152"/>
      <c r="N1067" s="152"/>
      <c r="O1067" s="152"/>
      <c r="P1067" s="151"/>
      <c r="Q1067" s="85"/>
      <c r="R1067" s="84"/>
      <c r="S1067" s="85"/>
      <c r="T1067" s="84"/>
      <c r="U1067" s="85"/>
      <c r="V1067" s="84"/>
      <c r="W1067" s="85"/>
      <c r="X1067" s="84"/>
      <c r="Y1067" s="85"/>
      <c r="Z1067" s="84"/>
    </row>
    <row r="1068" spans="2:39" s="81" customFormat="1" ht="23.25" customHeight="1" x14ac:dyDescent="0.25">
      <c r="B1068" s="92"/>
      <c r="C1068" s="93"/>
      <c r="D1068" s="94"/>
      <c r="E1068" s="155"/>
      <c r="F1068" s="156"/>
      <c r="G1068" s="150" t="s">
        <v>101</v>
      </c>
      <c r="H1068" s="151"/>
      <c r="I1068" s="150" t="s">
        <v>102</v>
      </c>
      <c r="J1068" s="151"/>
      <c r="K1068" s="150" t="s">
        <v>95</v>
      </c>
      <c r="L1068" s="151"/>
      <c r="M1068" s="150" t="s">
        <v>96</v>
      </c>
      <c r="N1068" s="151"/>
      <c r="O1068" s="150" t="s">
        <v>103</v>
      </c>
      <c r="P1068" s="151"/>
      <c r="Q1068" s="85"/>
      <c r="R1068" s="84"/>
      <c r="S1068" s="85"/>
      <c r="T1068" s="84"/>
      <c r="U1068" s="85"/>
      <c r="V1068" s="84"/>
      <c r="W1068" s="85"/>
      <c r="X1068" s="84"/>
      <c r="Y1068" s="85"/>
      <c r="Z1068" s="84"/>
    </row>
    <row r="1069" spans="2:39" s="81" customFormat="1" ht="13.5" customHeight="1" x14ac:dyDescent="0.25">
      <c r="B1069" s="31" t="s">
        <v>48</v>
      </c>
      <c r="C1069" s="145" t="s">
        <v>49</v>
      </c>
      <c r="D1069" s="146"/>
      <c r="E1069" s="32">
        <v>35931.181034482783</v>
      </c>
      <c r="F1069" s="33">
        <f t="shared" ref="F1069" si="4541">E1069/E1082</f>
        <v>0.94418239076819332</v>
      </c>
      <c r="G1069" s="32">
        <v>30389.024822695028</v>
      </c>
      <c r="H1069" s="33">
        <f t="shared" ref="H1069" si="4542">G1069/G1082</f>
        <v>0.94538842515702315</v>
      </c>
      <c r="I1069" s="32">
        <v>56362.517241379312</v>
      </c>
      <c r="J1069" s="33">
        <f t="shared" ref="J1069" si="4543">I1069/I1082</f>
        <v>0.94830103459429194</v>
      </c>
      <c r="K1069" s="32">
        <v>83165</v>
      </c>
      <c r="L1069" s="33">
        <f t="shared" ref="L1069" si="4544">K1069/K1082</f>
        <v>0.9098169207458825</v>
      </c>
      <c r="M1069" s="125" t="s">
        <v>108</v>
      </c>
      <c r="N1069" s="126" t="s">
        <v>108</v>
      </c>
      <c r="O1069" s="125" t="s">
        <v>108</v>
      </c>
      <c r="P1069" s="126" t="s">
        <v>108</v>
      </c>
      <c r="Q1069" s="105"/>
      <c r="R1069" s="106"/>
      <c r="S1069" s="105"/>
      <c r="T1069" s="106"/>
      <c r="U1069" s="105"/>
      <c r="V1069" s="106"/>
      <c r="W1069" s="105"/>
      <c r="X1069" s="106"/>
      <c r="Y1069" s="105"/>
      <c r="Z1069" s="106"/>
      <c r="AA1069" s="107"/>
      <c r="AB1069" s="107"/>
      <c r="AC1069" s="107"/>
      <c r="AD1069" s="107"/>
      <c r="AE1069" s="107"/>
      <c r="AF1069" s="107"/>
      <c r="AG1069" s="107"/>
      <c r="AH1069" s="107"/>
    </row>
    <row r="1070" spans="2:39" s="81" customFormat="1" ht="13.5" customHeight="1" x14ac:dyDescent="0.25">
      <c r="B1070" s="36"/>
      <c r="C1070" s="145" t="s">
        <v>50</v>
      </c>
      <c r="D1070" s="146"/>
      <c r="E1070" s="32">
        <v>737.22701149425234</v>
      </c>
      <c r="F1070" s="33">
        <f t="shared" ref="F1070" si="4545">E1070/E1082</f>
        <v>1.9372498821664554E-2</v>
      </c>
      <c r="G1070" s="32">
        <v>543.47163120567416</v>
      </c>
      <c r="H1070" s="33">
        <f t="shared" ref="H1070" si="4546">G1070/G1082</f>
        <v>1.6907149621969524E-2</v>
      </c>
      <c r="I1070" s="32">
        <v>1509.3793103448274</v>
      </c>
      <c r="J1070" s="33">
        <f t="shared" ref="J1070" si="4547">I1070/I1082</f>
        <v>2.5395351940462597E-2</v>
      </c>
      <c r="K1070" s="32">
        <v>1968.9999999999998</v>
      </c>
      <c r="L1070" s="33">
        <f t="shared" ref="L1070" si="4548">K1070/K1082</f>
        <v>2.1540666349409515E-2</v>
      </c>
      <c r="M1070" s="125" t="s">
        <v>108</v>
      </c>
      <c r="N1070" s="126" t="s">
        <v>108</v>
      </c>
      <c r="O1070" s="125" t="s">
        <v>108</v>
      </c>
      <c r="P1070" s="126" t="s">
        <v>108</v>
      </c>
      <c r="Q1070" s="105"/>
      <c r="R1070" s="106"/>
      <c r="S1070" s="105"/>
      <c r="T1070" s="106"/>
      <c r="U1070" s="105"/>
      <c r="V1070" s="106"/>
      <c r="W1070" s="105"/>
      <c r="X1070" s="106"/>
      <c r="Y1070" s="105"/>
      <c r="Z1070" s="106"/>
      <c r="AA1070" s="107"/>
      <c r="AB1070" s="107"/>
      <c r="AC1070" s="107"/>
      <c r="AD1070" s="107"/>
      <c r="AE1070" s="107"/>
      <c r="AF1070" s="107"/>
      <c r="AG1070" s="107"/>
      <c r="AH1070" s="107"/>
    </row>
    <row r="1071" spans="2:39" s="81" customFormat="1" ht="13.5" customHeight="1" x14ac:dyDescent="0.25">
      <c r="B1071" s="36"/>
      <c r="C1071" s="145" t="s">
        <v>51</v>
      </c>
      <c r="D1071" s="146"/>
      <c r="E1071" s="32">
        <v>723.55459770114965</v>
      </c>
      <c r="F1071" s="33">
        <f t="shared" ref="F1071" si="4549">E1071/E1082</f>
        <v>1.9013221670981562E-2</v>
      </c>
      <c r="G1071" s="32">
        <v>532.30141843971626</v>
      </c>
      <c r="H1071" s="33">
        <f t="shared" ref="H1071" si="4550">G1071/G1082</f>
        <v>1.6559649499241293E-2</v>
      </c>
      <c r="I1071" s="32">
        <v>998.82758620689697</v>
      </c>
      <c r="J1071" s="33">
        <f t="shared" ref="J1071" si="4551">I1071/I1082</f>
        <v>1.6805303945614546E-2</v>
      </c>
      <c r="K1071" s="32">
        <v>5469.5</v>
      </c>
      <c r="L1071" s="33">
        <f t="shared" ref="L1071" si="4552">K1071/K1082</f>
        <v>5.9835792076229237E-2</v>
      </c>
      <c r="M1071" s="125" t="s">
        <v>108</v>
      </c>
      <c r="N1071" s="126" t="s">
        <v>108</v>
      </c>
      <c r="O1071" s="125" t="s">
        <v>108</v>
      </c>
      <c r="P1071" s="126" t="s">
        <v>108</v>
      </c>
      <c r="Q1071" s="105"/>
      <c r="R1071" s="106"/>
      <c r="S1071" s="105"/>
      <c r="T1071" s="106"/>
      <c r="U1071" s="105"/>
      <c r="V1071" s="106"/>
      <c r="W1071" s="105"/>
      <c r="X1071" s="106"/>
      <c r="Y1071" s="105"/>
      <c r="Z1071" s="106"/>
      <c r="AA1071" s="107"/>
      <c r="AB1071" s="107"/>
      <c r="AC1071" s="107"/>
      <c r="AD1071" s="107"/>
      <c r="AE1071" s="107"/>
      <c r="AF1071" s="107"/>
      <c r="AG1071" s="107"/>
      <c r="AH1071" s="107"/>
    </row>
    <row r="1072" spans="2:39" s="81" customFormat="1" ht="13.5" customHeight="1" x14ac:dyDescent="0.25">
      <c r="B1072" s="37"/>
      <c r="C1072" s="145" t="s">
        <v>52</v>
      </c>
      <c r="D1072" s="146"/>
      <c r="E1072" s="32">
        <v>594.60919540229918</v>
      </c>
      <c r="F1072" s="33">
        <f t="shared" ref="F1072" si="4553">E1072/E1082</f>
        <v>1.5624856058833863E-2</v>
      </c>
      <c r="G1072" s="32">
        <v>624.70567375886526</v>
      </c>
      <c r="H1072" s="33">
        <f t="shared" ref="H1072" si="4554">G1072/G1082</f>
        <v>1.9434302895448247E-2</v>
      </c>
      <c r="I1072" s="32">
        <v>419.89655172413796</v>
      </c>
      <c r="J1072" s="33">
        <f t="shared" ref="J1072" si="4555">I1072/I1082</f>
        <v>7.0647720135934636E-3</v>
      </c>
      <c r="K1072" s="32">
        <v>800.375</v>
      </c>
      <c r="L1072" s="33">
        <f t="shared" ref="L1072" si="4556">K1072/K1082</f>
        <v>8.7560237833461882E-3</v>
      </c>
      <c r="M1072" s="125" t="s">
        <v>108</v>
      </c>
      <c r="N1072" s="126" t="s">
        <v>108</v>
      </c>
      <c r="O1072" s="125" t="s">
        <v>108</v>
      </c>
      <c r="P1072" s="126" t="s">
        <v>108</v>
      </c>
      <c r="Q1072" s="105"/>
      <c r="R1072" s="106"/>
      <c r="S1072" s="105"/>
      <c r="T1072" s="106"/>
      <c r="U1072" s="105"/>
      <c r="V1072" s="106"/>
      <c r="W1072" s="105"/>
      <c r="X1072" s="106"/>
      <c r="Y1072" s="105"/>
      <c r="Z1072" s="106"/>
      <c r="AA1072" s="107"/>
      <c r="AB1072" s="107"/>
      <c r="AC1072" s="107"/>
      <c r="AD1072" s="107"/>
      <c r="AE1072" s="107"/>
      <c r="AF1072" s="107"/>
      <c r="AG1072" s="107"/>
      <c r="AH1072" s="107"/>
    </row>
    <row r="1073" spans="2:37" s="81" customFormat="1" ht="13.5" customHeight="1" x14ac:dyDescent="0.25">
      <c r="B1073" s="31" t="s">
        <v>53</v>
      </c>
      <c r="C1073" s="145" t="s">
        <v>54</v>
      </c>
      <c r="D1073" s="146"/>
      <c r="E1073" s="32">
        <v>25928.727011494255</v>
      </c>
      <c r="F1073" s="33">
        <f t="shared" ref="F1073" si="4557">E1073/E1082</f>
        <v>0.68134268772835183</v>
      </c>
      <c r="G1073" s="32">
        <v>21694.421985815588</v>
      </c>
      <c r="H1073" s="33">
        <f t="shared" ref="H1073" si="4558">G1073/G1082</f>
        <v>0.67490337566031888</v>
      </c>
      <c r="I1073" s="32">
        <v>40835.568965517254</v>
      </c>
      <c r="J1073" s="33">
        <f t="shared" ref="J1073" si="4559">I1073/I1082</f>
        <v>0.68705966648729655</v>
      </c>
      <c r="K1073" s="32">
        <v>67113.375</v>
      </c>
      <c r="L1073" s="33">
        <f t="shared" ref="L1073" si="4560">K1073/K1082</f>
        <v>0.73421372191863998</v>
      </c>
      <c r="M1073" s="125" t="s">
        <v>108</v>
      </c>
      <c r="N1073" s="126" t="s">
        <v>108</v>
      </c>
      <c r="O1073" s="125" t="s">
        <v>108</v>
      </c>
      <c r="P1073" s="126" t="s">
        <v>108</v>
      </c>
      <c r="Q1073" s="105"/>
      <c r="R1073" s="106"/>
      <c r="S1073" s="105"/>
      <c r="T1073" s="106"/>
      <c r="U1073" s="105"/>
      <c r="V1073" s="106"/>
      <c r="W1073" s="105"/>
      <c r="X1073" s="106"/>
      <c r="Y1073" s="105"/>
      <c r="Z1073" s="106"/>
      <c r="AA1073" s="107"/>
      <c r="AB1073" s="107"/>
      <c r="AC1073" s="107"/>
      <c r="AD1073" s="107"/>
      <c r="AE1073" s="107"/>
      <c r="AF1073" s="107"/>
      <c r="AG1073" s="107"/>
      <c r="AH1073" s="107"/>
    </row>
    <row r="1074" spans="2:37" s="81" customFormat="1" ht="13.5" customHeight="1" x14ac:dyDescent="0.25">
      <c r="B1074" s="36"/>
      <c r="C1074" s="145" t="s">
        <v>17</v>
      </c>
      <c r="D1074" s="146"/>
      <c r="E1074" s="32">
        <v>1203.3994252873572</v>
      </c>
      <c r="F1074" s="33">
        <f t="shared" ref="F1074" si="4561">E1074/E1082</f>
        <v>3.1622354559580436E-2</v>
      </c>
      <c r="G1074" s="32">
        <v>1009.1595744680849</v>
      </c>
      <c r="H1074" s="33">
        <f t="shared" ref="H1074" si="4562">G1074/G1082</f>
        <v>3.1394484897258552E-2</v>
      </c>
      <c r="I1074" s="32">
        <v>2078.6724137931042</v>
      </c>
      <c r="J1074" s="33">
        <f t="shared" ref="J1074" si="4563">I1074/I1082</f>
        <v>3.4973725395206906E-2</v>
      </c>
      <c r="K1074" s="32">
        <v>1704.625</v>
      </c>
      <c r="L1074" s="33">
        <f t="shared" ref="L1074" si="4564">K1074/K1082</f>
        <v>1.8648429850615642E-2</v>
      </c>
      <c r="M1074" s="125" t="s">
        <v>108</v>
      </c>
      <c r="N1074" s="126" t="s">
        <v>108</v>
      </c>
      <c r="O1074" s="125" t="s">
        <v>108</v>
      </c>
      <c r="P1074" s="126" t="s">
        <v>108</v>
      </c>
      <c r="Q1074" s="105"/>
      <c r="R1074" s="106"/>
      <c r="S1074" s="105"/>
      <c r="T1074" s="106"/>
      <c r="U1074" s="105"/>
      <c r="V1074" s="106"/>
      <c r="W1074" s="105"/>
      <c r="X1074" s="106"/>
      <c r="Y1074" s="105"/>
      <c r="Z1074" s="106"/>
      <c r="AA1074" s="107"/>
      <c r="AB1074" s="107"/>
      <c r="AC1074" s="107"/>
      <c r="AD1074" s="107"/>
      <c r="AE1074" s="107"/>
      <c r="AF1074" s="107"/>
      <c r="AG1074" s="107"/>
      <c r="AH1074" s="107"/>
    </row>
    <row r="1075" spans="2:37" s="81" customFormat="1" ht="13.5" customHeight="1" x14ac:dyDescent="0.25">
      <c r="B1075" s="36"/>
      <c r="C1075" s="145" t="s">
        <v>55</v>
      </c>
      <c r="D1075" s="146"/>
      <c r="E1075" s="38">
        <v>-208.1925287356321</v>
      </c>
      <c r="F1075" s="33">
        <f t="shared" ref="F1075" si="4565">E1075/E1082</f>
        <v>-5.4707836999022394E-3</v>
      </c>
      <c r="G1075" s="38">
        <v>-130.01773049645391</v>
      </c>
      <c r="H1075" s="33">
        <f t="shared" ref="H1075" si="4566">G1075/G1082</f>
        <v>-4.0447911110571789E-3</v>
      </c>
      <c r="I1075" s="38">
        <v>-549.31034482758616</v>
      </c>
      <c r="J1075" s="33">
        <f t="shared" ref="J1075" si="4567">I1075/I1082</f>
        <v>-9.2421629446122911E-3</v>
      </c>
      <c r="K1075" s="38">
        <v>-490.75000000000006</v>
      </c>
      <c r="L1075" s="33">
        <f t="shared" ref="L1075" si="4568">K1075/K1082</f>
        <v>-5.3687567348769541E-3</v>
      </c>
      <c r="M1075" s="127" t="s">
        <v>108</v>
      </c>
      <c r="N1075" s="126" t="s">
        <v>108</v>
      </c>
      <c r="O1075" s="127" t="s">
        <v>108</v>
      </c>
      <c r="P1075" s="126" t="s">
        <v>108</v>
      </c>
      <c r="Q1075" s="105"/>
      <c r="R1075" s="106"/>
      <c r="S1075" s="105"/>
      <c r="T1075" s="106"/>
      <c r="U1075" s="105"/>
      <c r="V1075" s="106"/>
      <c r="W1075" s="105"/>
      <c r="X1075" s="106"/>
      <c r="Y1075" s="105"/>
      <c r="Z1075" s="106"/>
      <c r="AA1075" s="107"/>
      <c r="AB1075" s="107"/>
      <c r="AC1075" s="107"/>
      <c r="AD1075" s="107"/>
      <c r="AE1075" s="107"/>
      <c r="AF1075" s="107"/>
      <c r="AG1075" s="107"/>
      <c r="AH1075" s="107"/>
    </row>
    <row r="1076" spans="2:37" s="81" customFormat="1" ht="13.5" customHeight="1" x14ac:dyDescent="0.25">
      <c r="B1076" s="36"/>
      <c r="C1076" s="145" t="s">
        <v>56</v>
      </c>
      <c r="D1076" s="146"/>
      <c r="E1076" s="39">
        <v>728.12643678160941</v>
      </c>
      <c r="F1076" s="33">
        <f t="shared" ref="F1076" si="4569">E1076/E1082</f>
        <v>1.9133358271808943E-2</v>
      </c>
      <c r="G1076" s="39">
        <v>564.75531914893588</v>
      </c>
      <c r="H1076" s="33">
        <f t="shared" ref="H1076" si="4570">G1076/G1082</f>
        <v>1.7569275252640858E-2</v>
      </c>
      <c r="I1076" s="39">
        <v>1046.2931034482756</v>
      </c>
      <c r="J1076" s="33">
        <f t="shared" ref="J1076" si="4571">I1076/I1082</f>
        <v>1.7603912689698579E-2</v>
      </c>
      <c r="K1076" s="39">
        <v>4180.2500000000009</v>
      </c>
      <c r="L1076" s="33">
        <f t="shared" ref="L1076" si="4572">K1076/K1082</f>
        <v>4.573152387360039E-2</v>
      </c>
      <c r="M1076" s="128" t="s">
        <v>108</v>
      </c>
      <c r="N1076" s="126" t="s">
        <v>108</v>
      </c>
      <c r="O1076" s="128" t="s">
        <v>108</v>
      </c>
      <c r="P1076" s="126" t="s">
        <v>108</v>
      </c>
      <c r="Q1076" s="105"/>
      <c r="R1076" s="106"/>
      <c r="S1076" s="105"/>
      <c r="T1076" s="106"/>
      <c r="U1076" s="105"/>
      <c r="V1076" s="106"/>
      <c r="W1076" s="105"/>
      <c r="X1076" s="106"/>
      <c r="Y1076" s="105"/>
      <c r="Z1076" s="106"/>
      <c r="AA1076" s="107"/>
      <c r="AB1076" s="107"/>
      <c r="AC1076" s="107"/>
      <c r="AD1076" s="107"/>
      <c r="AE1076" s="107"/>
      <c r="AF1076" s="107"/>
      <c r="AG1076" s="107"/>
      <c r="AH1076" s="107"/>
    </row>
    <row r="1077" spans="2:37" s="81" customFormat="1" ht="13.5" customHeight="1" x14ac:dyDescent="0.25">
      <c r="B1077" s="37"/>
      <c r="C1077" s="145" t="s">
        <v>57</v>
      </c>
      <c r="D1077" s="146"/>
      <c r="E1077" s="39">
        <v>7606.1551724137953</v>
      </c>
      <c r="F1077" s="33">
        <f t="shared" ref="F1077" si="4573">E1077/E1082</f>
        <v>0.19987090789894749</v>
      </c>
      <c r="G1077" s="39">
        <v>7018.010638297872</v>
      </c>
      <c r="H1077" s="33">
        <f t="shared" ref="H1077" si="4574">G1077/G1082</f>
        <v>0.21832704615518697</v>
      </c>
      <c r="I1077" s="39">
        <v>10051.844827586203</v>
      </c>
      <c r="J1077" s="33">
        <f t="shared" ref="J1077" si="4575">I1077/I1082</f>
        <v>0.16912258919804068</v>
      </c>
      <c r="K1077" s="39">
        <v>10607</v>
      </c>
      <c r="L1077" s="33">
        <f t="shared" ref="L1077" si="4576">K1077/K1082</f>
        <v>0.11603953680456412</v>
      </c>
      <c r="M1077" s="128" t="s">
        <v>108</v>
      </c>
      <c r="N1077" s="126" t="s">
        <v>108</v>
      </c>
      <c r="O1077" s="128" t="s">
        <v>108</v>
      </c>
      <c r="P1077" s="126" t="s">
        <v>108</v>
      </c>
      <c r="Q1077" s="105"/>
      <c r="R1077" s="106"/>
      <c r="S1077" s="105"/>
      <c r="T1077" s="106"/>
      <c r="U1077" s="105"/>
      <c r="V1077" s="106"/>
      <c r="W1077" s="105"/>
      <c r="X1077" s="106"/>
      <c r="Y1077" s="105"/>
      <c r="Z1077" s="106"/>
      <c r="AA1077" s="107"/>
      <c r="AB1077" s="107"/>
      <c r="AC1077" s="107"/>
      <c r="AD1077" s="107"/>
      <c r="AE1077" s="107"/>
      <c r="AF1077" s="107"/>
      <c r="AG1077" s="107"/>
      <c r="AH1077" s="107"/>
    </row>
    <row r="1078" spans="2:37" s="81" customFormat="1" ht="13.5" customHeight="1" x14ac:dyDescent="0.25">
      <c r="B1078" s="31" t="s">
        <v>58</v>
      </c>
      <c r="C1078" s="145" t="s">
        <v>59</v>
      </c>
      <c r="D1078" s="146"/>
      <c r="E1078" s="39">
        <v>0.85632183908046</v>
      </c>
      <c r="F1078" s="33">
        <f t="shared" ref="F1078" si="4577">E1078/E1082</f>
        <v>2.2502015742651841E-5</v>
      </c>
      <c r="G1078" s="39">
        <v>0.89716312056737535</v>
      </c>
      <c r="H1078" s="33">
        <f t="shared" ref="H1078" si="4578">G1078/G1082</f>
        <v>2.7910327317536223E-5</v>
      </c>
      <c r="I1078" s="39">
        <v>0.13793103448275859</v>
      </c>
      <c r="J1078" s="33">
        <f t="shared" ref="J1078" si="4579">I1078/I1082</f>
        <v>2.3206937714029603E-6</v>
      </c>
      <c r="K1078" s="39">
        <v>4.625</v>
      </c>
      <c r="L1078" s="33">
        <f t="shared" ref="L1078" si="4580">K1078/K1082</f>
        <v>5.0597045132564261E-5</v>
      </c>
      <c r="M1078" s="128" t="s">
        <v>108</v>
      </c>
      <c r="N1078" s="126" t="s">
        <v>108</v>
      </c>
      <c r="O1078" s="128" t="s">
        <v>108</v>
      </c>
      <c r="P1078" s="126" t="s">
        <v>108</v>
      </c>
      <c r="Q1078" s="105"/>
      <c r="R1078" s="106"/>
      <c r="S1078" s="105"/>
      <c r="T1078" s="106"/>
      <c r="U1078" s="105"/>
      <c r="V1078" s="106"/>
      <c r="W1078" s="105"/>
      <c r="X1078" s="106"/>
      <c r="Y1078" s="105"/>
      <c r="Z1078" s="106"/>
      <c r="AA1078" s="107"/>
      <c r="AB1078" s="107"/>
      <c r="AC1078" s="107"/>
      <c r="AD1078" s="107"/>
      <c r="AE1078" s="107"/>
      <c r="AF1078" s="107"/>
      <c r="AG1078" s="107"/>
      <c r="AH1078" s="107"/>
    </row>
    <row r="1079" spans="2:37" s="81" customFormat="1" ht="13.5" customHeight="1" x14ac:dyDescent="0.25">
      <c r="B1079" s="41" t="s">
        <v>60</v>
      </c>
      <c r="C1079" s="145" t="s">
        <v>24</v>
      </c>
      <c r="D1079" s="146"/>
      <c r="E1079" s="39">
        <v>36.781609195402318</v>
      </c>
      <c r="F1079" s="33">
        <f t="shared" ref="F1079" si="4581">E1079/E1082</f>
        <v>9.665295352548444E-4</v>
      </c>
      <c r="G1079" s="39">
        <v>37.457446808510639</v>
      </c>
      <c r="H1079" s="33">
        <f t="shared" ref="H1079" si="4582">G1079/G1082</f>
        <v>1.1652837448819578E-3</v>
      </c>
      <c r="I1079" s="39">
        <v>37.931034482758626</v>
      </c>
      <c r="J1079" s="33">
        <f t="shared" ref="J1079" si="4583">I1079/I1082</f>
        <v>6.3819078713581428E-4</v>
      </c>
      <c r="K1079" s="39">
        <v>4.625</v>
      </c>
      <c r="L1079" s="33">
        <f t="shared" ref="L1079" si="4584">K1079/K1082</f>
        <v>5.0597045132564261E-5</v>
      </c>
      <c r="M1079" s="128" t="s">
        <v>108</v>
      </c>
      <c r="N1079" s="126" t="s">
        <v>108</v>
      </c>
      <c r="O1079" s="128" t="s">
        <v>108</v>
      </c>
      <c r="P1079" s="126" t="s">
        <v>108</v>
      </c>
      <c r="Q1079" s="105"/>
      <c r="R1079" s="106"/>
      <c r="S1079" s="105"/>
      <c r="T1079" s="106"/>
      <c r="U1079" s="105"/>
      <c r="V1079" s="106"/>
      <c r="W1079" s="105"/>
      <c r="X1079" s="106"/>
      <c r="Y1079" s="105"/>
      <c r="Z1079" s="106"/>
      <c r="AA1079" s="107"/>
      <c r="AB1079" s="107"/>
      <c r="AC1079" s="107"/>
      <c r="AD1079" s="107"/>
      <c r="AE1079" s="107"/>
      <c r="AF1079" s="107"/>
      <c r="AG1079" s="107"/>
      <c r="AH1079" s="107"/>
    </row>
    <row r="1080" spans="2:37" s="81" customFormat="1" ht="13.5" customHeight="1" x14ac:dyDescent="0.25">
      <c r="B1080" s="31" t="s">
        <v>61</v>
      </c>
      <c r="C1080" s="145" t="s">
        <v>62</v>
      </c>
      <c r="D1080" s="146"/>
      <c r="E1080" s="39">
        <v>67.910919540229884</v>
      </c>
      <c r="F1080" s="33">
        <f t="shared" ref="F1080" si="4585">E1080/E1082</f>
        <v>1.7845306645841975E-3</v>
      </c>
      <c r="G1080" s="39">
        <v>54.085106382978708</v>
      </c>
      <c r="H1080" s="33">
        <f t="shared" ref="H1080" si="4586">G1080/G1082</f>
        <v>1.6825624990002474E-3</v>
      </c>
      <c r="I1080" s="39">
        <v>144.5</v>
      </c>
      <c r="J1080" s="33">
        <f t="shared" ref="J1080" si="4587">I1080/I1082</f>
        <v>2.4312168122660269E-3</v>
      </c>
      <c r="K1080" s="39">
        <v>0</v>
      </c>
      <c r="L1080" s="33">
        <f t="shared" ref="L1080" si="4588">K1080/K1082</f>
        <v>0</v>
      </c>
      <c r="M1080" s="128" t="s">
        <v>108</v>
      </c>
      <c r="N1080" s="126" t="s">
        <v>108</v>
      </c>
      <c r="O1080" s="128" t="s">
        <v>108</v>
      </c>
      <c r="P1080" s="126" t="s">
        <v>108</v>
      </c>
      <c r="Q1080" s="105"/>
      <c r="R1080" s="106"/>
      <c r="S1080" s="105"/>
      <c r="T1080" s="106"/>
      <c r="U1080" s="105"/>
      <c r="V1080" s="106"/>
      <c r="W1080" s="105"/>
      <c r="X1080" s="106"/>
      <c r="Y1080" s="105"/>
      <c r="Z1080" s="106"/>
      <c r="AA1080" s="107"/>
      <c r="AB1080" s="107"/>
      <c r="AC1080" s="107"/>
      <c r="AD1080" s="107"/>
      <c r="AE1080" s="107"/>
      <c r="AF1080" s="107"/>
      <c r="AG1080" s="107"/>
      <c r="AH1080" s="107"/>
    </row>
    <row r="1081" spans="2:37" s="81" customFormat="1" ht="13.5" customHeight="1" x14ac:dyDescent="0.25">
      <c r="B1081" s="41" t="s">
        <v>63</v>
      </c>
      <c r="C1081" s="145" t="s">
        <v>64</v>
      </c>
      <c r="D1081" s="146"/>
      <c r="E1081" s="39">
        <v>386.18103448275866</v>
      </c>
      <c r="F1081" s="33">
        <f t="shared" ref="F1081" si="4589">E1081/E1082</f>
        <v>1.0147880529096386E-2</v>
      </c>
      <c r="G1081" s="39">
        <v>171.14893617021283</v>
      </c>
      <c r="H1081" s="33">
        <f t="shared" ref="H1081" si="4590">G1081/G1082</f>
        <v>5.3243637851919752E-3</v>
      </c>
      <c r="I1081" s="39">
        <v>1359.3793103448277</v>
      </c>
      <c r="J1081" s="33">
        <f t="shared" ref="J1081" si="4591">I1081/I1082</f>
        <v>2.287159746406188E-2</v>
      </c>
      <c r="K1081" s="39">
        <v>910.37500000000011</v>
      </c>
      <c r="L1081" s="33">
        <f t="shared" ref="L1081" si="4592">K1081/K1082</f>
        <v>9.9594129648774479E-3</v>
      </c>
      <c r="M1081" s="128" t="s">
        <v>108</v>
      </c>
      <c r="N1081" s="126" t="s">
        <v>108</v>
      </c>
      <c r="O1081" s="128" t="s">
        <v>108</v>
      </c>
      <c r="P1081" s="126" t="s">
        <v>108</v>
      </c>
      <c r="Q1081" s="105"/>
      <c r="R1081" s="106"/>
      <c r="S1081" s="105"/>
      <c r="T1081" s="106"/>
      <c r="U1081" s="105"/>
      <c r="V1081" s="106"/>
      <c r="W1081" s="105"/>
      <c r="X1081" s="106"/>
      <c r="Y1081" s="105"/>
      <c r="Z1081" s="106"/>
      <c r="AA1081" s="107"/>
      <c r="AB1081" s="107"/>
      <c r="AC1081" s="107"/>
      <c r="AD1081" s="107"/>
      <c r="AE1081" s="107"/>
      <c r="AF1081" s="107"/>
      <c r="AG1081" s="107"/>
      <c r="AH1081" s="107"/>
    </row>
    <row r="1082" spans="2:37" s="81" customFormat="1" ht="13.5" customHeight="1" x14ac:dyDescent="0.25">
      <c r="B1082" s="147" t="s">
        <v>65</v>
      </c>
      <c r="C1082" s="148"/>
      <c r="D1082" s="149"/>
      <c r="E1082" s="42">
        <f t="shared" ref="E1082" si="4593">SUM(E1069:E1072,E1078,E1080)</f>
        <v>38055.339080459788</v>
      </c>
      <c r="F1082" s="33">
        <f t="shared" ref="F1082" si="4594">E1082/E1082</f>
        <v>1</v>
      </c>
      <c r="G1082" s="42">
        <f t="shared" ref="G1082" si="4595">SUM(G1069:G1072,G1078,G1080)</f>
        <v>32144.485815602831</v>
      </c>
      <c r="H1082" s="33">
        <f t="shared" ref="H1082" si="4596">G1082/G1082</f>
        <v>1</v>
      </c>
      <c r="I1082" s="42">
        <f t="shared" ref="I1082" si="4597">SUM(I1069:I1072,I1078,I1080)</f>
        <v>59435.258620689659</v>
      </c>
      <c r="J1082" s="33">
        <f t="shared" ref="J1082" si="4598">I1082/I1082</f>
        <v>1</v>
      </c>
      <c r="K1082" s="42">
        <f t="shared" ref="K1082" si="4599">SUM(K1069:K1072,K1078,K1080)</f>
        <v>91408.5</v>
      </c>
      <c r="L1082" s="33">
        <f t="shared" ref="L1082" si="4600">K1082/K1082</f>
        <v>1</v>
      </c>
      <c r="M1082" s="129" t="s">
        <v>108</v>
      </c>
      <c r="N1082" s="126" t="s">
        <v>108</v>
      </c>
      <c r="O1082" s="129" t="s">
        <v>108</v>
      </c>
      <c r="P1082" s="126" t="s">
        <v>108</v>
      </c>
      <c r="Q1082" s="105"/>
      <c r="R1082" s="106"/>
      <c r="S1082" s="105"/>
      <c r="T1082" s="106"/>
      <c r="U1082" s="105"/>
      <c r="V1082" s="106"/>
      <c r="W1082" s="105"/>
      <c r="X1082" s="106"/>
      <c r="Y1082" s="105"/>
      <c r="Z1082" s="106"/>
      <c r="AA1082" s="107"/>
      <c r="AB1082" s="107"/>
      <c r="AC1082" s="107"/>
      <c r="AD1082" s="107"/>
      <c r="AE1082" s="107"/>
      <c r="AF1082" s="107"/>
      <c r="AG1082" s="107"/>
      <c r="AH1082" s="107"/>
    </row>
    <row r="1083" spans="2:37" s="81" customFormat="1" ht="13.5" customHeight="1" x14ac:dyDescent="0.25">
      <c r="B1083" s="147" t="s">
        <v>66</v>
      </c>
      <c r="C1083" s="148"/>
      <c r="D1083" s="149"/>
      <c r="E1083" s="42">
        <f t="shared" ref="E1083" si="4601">SUM(E1073:E1077,E1079,E1081)</f>
        <v>35681.178160919546</v>
      </c>
      <c r="F1083" s="33">
        <f t="shared" ref="F1083" si="4602">E1083/E1082</f>
        <v>0.93761293482313768</v>
      </c>
      <c r="G1083" s="42">
        <f t="shared" ref="G1083" si="4603">SUM(G1073:G1077,G1079,G1081)</f>
        <v>30364.93617021275</v>
      </c>
      <c r="H1083" s="33">
        <f t="shared" ref="H1083" si="4604">G1083/G1082</f>
        <v>0.94463903838442198</v>
      </c>
      <c r="I1083" s="42">
        <f t="shared" ref="I1083" si="4605">SUM(I1073:I1077,I1079,I1081)</f>
        <v>54860.379310344833</v>
      </c>
      <c r="J1083" s="33">
        <f t="shared" ref="J1083" si="4606">I1083/I1082</f>
        <v>0.92302751907682801</v>
      </c>
      <c r="K1083" s="42">
        <f t="shared" ref="K1083" si="4607">SUM(K1073:K1077,K1079,K1081)</f>
        <v>84029.5</v>
      </c>
      <c r="L1083" s="33">
        <f t="shared" ref="L1083" si="4608">K1083/K1082</f>
        <v>0.91927446572255311</v>
      </c>
      <c r="M1083" s="129" t="s">
        <v>108</v>
      </c>
      <c r="N1083" s="126" t="s">
        <v>108</v>
      </c>
      <c r="O1083" s="129" t="s">
        <v>108</v>
      </c>
      <c r="P1083" s="126" t="s">
        <v>108</v>
      </c>
      <c r="Q1083" s="105"/>
      <c r="R1083" s="106"/>
      <c r="S1083" s="105"/>
      <c r="T1083" s="106"/>
      <c r="U1083" s="105"/>
      <c r="V1083" s="106"/>
      <c r="W1083" s="105"/>
      <c r="X1083" s="106"/>
      <c r="Y1083" s="105"/>
      <c r="Z1083" s="106"/>
      <c r="AA1083" s="107"/>
      <c r="AB1083" s="107"/>
      <c r="AC1083" s="107"/>
      <c r="AD1083" s="107"/>
      <c r="AE1083" s="107"/>
      <c r="AF1083" s="107"/>
      <c r="AG1083" s="107"/>
      <c r="AH1083" s="107"/>
    </row>
    <row r="1084" spans="2:37" s="81" customFormat="1" ht="13.5" customHeight="1" x14ac:dyDescent="0.25">
      <c r="B1084" s="147" t="s">
        <v>67</v>
      </c>
      <c r="C1084" s="148"/>
      <c r="D1084" s="149"/>
      <c r="E1084" s="42">
        <f t="shared" ref="E1084" si="4609">E1082-E1083</f>
        <v>2374.1609195402416</v>
      </c>
      <c r="F1084" s="33">
        <f t="shared" ref="F1084" si="4610">E1084/E1082</f>
        <v>6.238706517686235E-2</v>
      </c>
      <c r="G1084" s="42">
        <f t="shared" ref="G1084" si="4611">G1082-G1083</f>
        <v>1779.5496453900814</v>
      </c>
      <c r="H1084" s="33">
        <f t="shared" ref="H1084" si="4612">G1084/G1082</f>
        <v>5.5360961615578047E-2</v>
      </c>
      <c r="I1084" s="42">
        <f t="shared" ref="I1084" si="4613">I1082-I1083</f>
        <v>4574.8793103448261</v>
      </c>
      <c r="J1084" s="33">
        <f t="shared" ref="J1084" si="4614">I1084/I1082</f>
        <v>7.6972480923171951E-2</v>
      </c>
      <c r="K1084" s="42">
        <f t="shared" ref="K1084" si="4615">K1082-K1083</f>
        <v>7379</v>
      </c>
      <c r="L1084" s="33">
        <f t="shared" ref="L1084" si="4616">K1084/K1082</f>
        <v>8.0725534277446845E-2</v>
      </c>
      <c r="M1084" s="129" t="s">
        <v>108</v>
      </c>
      <c r="N1084" s="126" t="s">
        <v>108</v>
      </c>
      <c r="O1084" s="129" t="s">
        <v>108</v>
      </c>
      <c r="P1084" s="126" t="s">
        <v>108</v>
      </c>
      <c r="Q1084" s="105"/>
      <c r="R1084" s="106"/>
      <c r="S1084" s="105"/>
      <c r="T1084" s="106"/>
      <c r="U1084" s="105"/>
      <c r="V1084" s="106"/>
      <c r="W1084" s="105"/>
      <c r="X1084" s="106"/>
      <c r="Y1084" s="105"/>
      <c r="Z1084" s="106"/>
      <c r="AA1084" s="107"/>
      <c r="AB1084" s="107"/>
      <c r="AC1084" s="107"/>
      <c r="AD1084" s="107"/>
      <c r="AE1084" s="107"/>
      <c r="AF1084" s="107"/>
      <c r="AG1084" s="107"/>
      <c r="AH1084" s="107"/>
    </row>
    <row r="1085" spans="2:37" s="81" customFormat="1" ht="13.5" customHeight="1" x14ac:dyDescent="0.25">
      <c r="B1085" s="147" t="s">
        <v>68</v>
      </c>
      <c r="C1085" s="148"/>
      <c r="D1085" s="149"/>
      <c r="E1085" s="42">
        <v>348</v>
      </c>
      <c r="F1085" s="43"/>
      <c r="G1085" s="42">
        <v>282</v>
      </c>
      <c r="H1085" s="43"/>
      <c r="I1085" s="42">
        <v>58</v>
      </c>
      <c r="J1085" s="43"/>
      <c r="K1085" s="42">
        <v>8</v>
      </c>
      <c r="L1085" s="43"/>
      <c r="M1085" s="42">
        <v>0</v>
      </c>
      <c r="N1085" s="43"/>
      <c r="O1085" s="42">
        <v>0</v>
      </c>
      <c r="P1085" s="43"/>
      <c r="Q1085" s="105"/>
      <c r="R1085" s="106"/>
      <c r="S1085" s="105"/>
      <c r="T1085" s="106"/>
      <c r="U1085" s="105"/>
      <c r="V1085" s="106"/>
      <c r="W1085" s="105"/>
      <c r="X1085" s="106"/>
      <c r="Y1085" s="105"/>
      <c r="Z1085" s="106"/>
      <c r="AA1085" s="107"/>
      <c r="AB1085" s="107"/>
      <c r="AC1085" s="107"/>
      <c r="AD1085" s="107"/>
      <c r="AE1085" s="107"/>
      <c r="AF1085" s="107"/>
      <c r="AG1085" s="107"/>
      <c r="AH1085" s="107"/>
    </row>
    <row r="1086" spans="2:37" s="81" customFormat="1" ht="13.5" customHeight="1" x14ac:dyDescent="0.25">
      <c r="B1086" s="45"/>
      <c r="C1086" s="46"/>
      <c r="D1086" s="47"/>
      <c r="E1086" s="48"/>
      <c r="F1086" s="49"/>
      <c r="G1086" s="48"/>
      <c r="H1086" s="49"/>
      <c r="I1086" s="48"/>
      <c r="J1086" s="49"/>
      <c r="K1086" s="48"/>
      <c r="L1086" s="49"/>
      <c r="M1086" s="48"/>
      <c r="N1086" s="49"/>
      <c r="O1086" s="48"/>
      <c r="P1086" s="49"/>
      <c r="Q1086" s="105"/>
      <c r="R1086" s="106"/>
      <c r="S1086" s="105"/>
      <c r="T1086" s="106"/>
      <c r="U1086" s="105"/>
      <c r="V1086" s="106"/>
      <c r="W1086" s="105"/>
      <c r="X1086" s="106"/>
      <c r="Y1086" s="105"/>
      <c r="Z1086" s="106"/>
      <c r="AA1086" s="107"/>
      <c r="AB1086" s="107"/>
      <c r="AC1086" s="107"/>
      <c r="AD1086" s="107"/>
      <c r="AE1086" s="107"/>
      <c r="AF1086" s="107"/>
      <c r="AG1086" s="107"/>
      <c r="AH1086" s="107"/>
    </row>
    <row r="1087" spans="2:37" s="122" customFormat="1" ht="13.5" customHeight="1" x14ac:dyDescent="0.25">
      <c r="B1087" s="54" t="s">
        <v>89</v>
      </c>
      <c r="C1087" s="119"/>
      <c r="D1087" s="120"/>
      <c r="E1087" s="53">
        <v>20.801724137931007</v>
      </c>
      <c r="F1087" s="43"/>
      <c r="G1087" s="53">
        <v>17.390070921985807</v>
      </c>
      <c r="H1087" s="43"/>
      <c r="I1087" s="53">
        <v>33.206896551724142</v>
      </c>
      <c r="J1087" s="43"/>
      <c r="K1087" s="53">
        <v>51.125</v>
      </c>
      <c r="L1087" s="43"/>
      <c r="M1087" s="53" t="s">
        <v>108</v>
      </c>
      <c r="N1087" s="43"/>
      <c r="O1087" s="53" t="s">
        <v>108</v>
      </c>
      <c r="P1087" s="43"/>
      <c r="Q1087" s="108"/>
      <c r="R1087" s="109"/>
      <c r="S1087" s="108"/>
      <c r="T1087" s="109"/>
      <c r="U1087" s="108"/>
      <c r="V1087" s="109"/>
      <c r="W1087" s="108"/>
      <c r="X1087" s="109"/>
      <c r="Y1087" s="108"/>
      <c r="Z1087" s="109"/>
      <c r="AA1087" s="110"/>
      <c r="AB1087" s="110"/>
      <c r="AC1087" s="110"/>
      <c r="AD1087" s="110"/>
      <c r="AE1087" s="110"/>
      <c r="AF1087" s="110"/>
      <c r="AG1087" s="110"/>
      <c r="AH1087" s="110"/>
      <c r="AI1087" s="111"/>
      <c r="AJ1087" s="111"/>
      <c r="AK1087" s="111"/>
    </row>
    <row r="1088" spans="2:37" ht="13.5" customHeight="1" x14ac:dyDescent="0.25">
      <c r="B1088" s="54" t="s">
        <v>90</v>
      </c>
      <c r="C1088" s="55"/>
      <c r="D1088" s="56"/>
      <c r="E1088" s="53">
        <f>E1082/E1087</f>
        <v>1829.4319657411277</v>
      </c>
      <c r="F1088" s="43"/>
      <c r="G1088" s="53">
        <f>G1082/G1087</f>
        <v>1848.4390293637853</v>
      </c>
      <c r="H1088" s="43"/>
      <c r="I1088" s="53">
        <f>I1082/I1087</f>
        <v>1789.8468328141225</v>
      </c>
      <c r="J1088" s="43"/>
      <c r="K1088" s="53">
        <f>K1082/K1087</f>
        <v>1787.9413202933986</v>
      </c>
      <c r="L1088" s="43"/>
      <c r="M1088" s="53" t="s">
        <v>108</v>
      </c>
      <c r="N1088" s="43"/>
      <c r="O1088" s="53" t="s">
        <v>108</v>
      </c>
      <c r="P1088" s="43"/>
    </row>
    <row r="1089" spans="2:26" ht="13.5" customHeight="1" x14ac:dyDescent="0.25">
      <c r="B1089" s="54" t="s">
        <v>91</v>
      </c>
      <c r="C1089" s="55"/>
      <c r="D1089" s="56"/>
      <c r="E1089" s="53">
        <f>E1083/E1087</f>
        <v>1715.2990744578005</v>
      </c>
      <c r="F1089" s="43"/>
      <c r="G1089" s="53">
        <f>G1083/G1087</f>
        <v>1746.1076672104405</v>
      </c>
      <c r="H1089" s="43"/>
      <c r="I1089" s="53">
        <f>I1083/I1087</f>
        <v>1652.0778816199377</v>
      </c>
      <c r="J1089" s="43"/>
      <c r="K1089" s="53">
        <f>K1083/K1087</f>
        <v>1643.6088019559902</v>
      </c>
      <c r="L1089" s="43"/>
      <c r="M1089" s="53" t="s">
        <v>108</v>
      </c>
      <c r="N1089" s="43"/>
      <c r="O1089" s="53" t="s">
        <v>108</v>
      </c>
      <c r="P1089" s="43"/>
    </row>
    <row r="1090" spans="2:26" ht="13.5" customHeight="1" x14ac:dyDescent="0.25">
      <c r="B1090" s="54" t="s">
        <v>36</v>
      </c>
      <c r="C1090" s="55"/>
      <c r="D1090" s="56"/>
      <c r="E1090" s="53">
        <v>4.8121269841269827</v>
      </c>
      <c r="F1090" s="43"/>
      <c r="G1090" s="53">
        <v>4.2578884462151407</v>
      </c>
      <c r="H1090" s="43"/>
      <c r="I1090" s="53">
        <v>6.6619642857142845</v>
      </c>
      <c r="J1090" s="43"/>
      <c r="K1090" s="53">
        <v>9.2524999999999995</v>
      </c>
      <c r="L1090" s="43"/>
      <c r="M1090" s="53" t="s">
        <v>108</v>
      </c>
      <c r="N1090" s="43"/>
      <c r="O1090" s="53" t="s">
        <v>108</v>
      </c>
      <c r="P1090" s="43"/>
    </row>
    <row r="1091" spans="2:26" ht="13.5" customHeight="1" x14ac:dyDescent="0.25">
      <c r="B1091" s="54" t="s">
        <v>37</v>
      </c>
      <c r="C1091" s="55"/>
      <c r="D1091" s="56"/>
      <c r="E1091" s="53">
        <f>E1073/E1090</f>
        <v>5388.2050696129436</v>
      </c>
      <c r="F1091" s="43"/>
      <c r="G1091" s="53">
        <f>G1073/G1090</f>
        <v>5095.1128146863202</v>
      </c>
      <c r="H1091" s="43"/>
      <c r="I1091" s="53">
        <f>I1073/I1090</f>
        <v>6129.6589435466976</v>
      </c>
      <c r="J1091" s="43"/>
      <c r="K1091" s="53">
        <f>K1073/K1090</f>
        <v>7253.5395838962449</v>
      </c>
      <c r="L1091" s="43"/>
      <c r="M1091" s="53" t="s">
        <v>108</v>
      </c>
      <c r="N1091" s="43"/>
      <c r="O1091" s="53" t="s">
        <v>108</v>
      </c>
      <c r="P1091" s="43"/>
    </row>
    <row r="1092" spans="2:26" s="81" customFormat="1" ht="13.5" customHeight="1" x14ac:dyDescent="0.25">
      <c r="B1092" s="100" t="s">
        <v>38</v>
      </c>
      <c r="C1092" s="101"/>
      <c r="D1092" s="47"/>
      <c r="E1092" s="102"/>
      <c r="F1092" s="103"/>
      <c r="G1092" s="102"/>
      <c r="H1092" s="103"/>
      <c r="I1092" s="102"/>
      <c r="J1092" s="103"/>
      <c r="K1092" s="102"/>
      <c r="L1092" s="103"/>
      <c r="M1092" s="102"/>
      <c r="N1092" s="103"/>
      <c r="O1092" s="102"/>
      <c r="P1092" s="103"/>
      <c r="Q1092" s="102"/>
      <c r="R1092" s="103"/>
      <c r="S1092" s="102"/>
      <c r="T1092" s="103"/>
      <c r="U1092" s="102"/>
      <c r="V1092" s="103"/>
      <c r="W1092" s="102"/>
      <c r="X1092" s="103"/>
      <c r="Y1092" s="85"/>
      <c r="Z1092" s="84"/>
    </row>
    <row r="1093" spans="2:26" s="81" customFormat="1" ht="13.5" customHeight="1" x14ac:dyDescent="0.25">
      <c r="B1093" s="104"/>
      <c r="C1093" s="77"/>
      <c r="D1093" s="78"/>
      <c r="E1093" s="79"/>
      <c r="F1093" s="80"/>
      <c r="G1093" s="79"/>
      <c r="H1093" s="80"/>
      <c r="I1093" s="79"/>
      <c r="J1093" s="80"/>
      <c r="K1093" s="79"/>
      <c r="L1093" s="80"/>
      <c r="M1093" s="79"/>
      <c r="N1093" s="80"/>
      <c r="O1093" s="79"/>
      <c r="P1093" s="82"/>
      <c r="Q1093" s="83"/>
      <c r="R1093" s="84"/>
      <c r="S1093" s="85"/>
      <c r="T1093" s="84"/>
      <c r="U1093" s="85"/>
      <c r="V1093" s="84"/>
      <c r="W1093" s="85"/>
      <c r="X1093" s="84"/>
      <c r="Y1093" s="85"/>
      <c r="Z1093" s="84"/>
    </row>
    <row r="1094" spans="2:26" s="81" customFormat="1" ht="13.5" customHeight="1" x14ac:dyDescent="0.25">
      <c r="B1094" s="76" t="s">
        <v>129</v>
      </c>
      <c r="C1094" s="77"/>
      <c r="D1094" s="78"/>
      <c r="E1094" s="79"/>
      <c r="F1094" s="80"/>
      <c r="G1094" s="79"/>
      <c r="H1094" s="80"/>
      <c r="I1094" s="79"/>
      <c r="J1094" s="80"/>
      <c r="K1094" s="79"/>
      <c r="L1094" s="80"/>
      <c r="M1094" s="79"/>
      <c r="N1094" s="80"/>
      <c r="O1094" s="79"/>
      <c r="P1094" s="82"/>
      <c r="Q1094" s="83"/>
      <c r="R1094" s="84"/>
      <c r="S1094" s="85"/>
      <c r="T1094" s="84"/>
      <c r="U1094" s="85"/>
      <c r="V1094" s="84"/>
      <c r="W1094" s="85"/>
      <c r="X1094" s="84"/>
      <c r="Y1094" s="85"/>
      <c r="Z1094" s="84"/>
    </row>
    <row r="1095" spans="2:26" s="81" customFormat="1" ht="13.5" customHeight="1" x14ac:dyDescent="0.25">
      <c r="C1095" s="77"/>
      <c r="D1095" s="78"/>
      <c r="E1095" s="79"/>
      <c r="F1095" s="80"/>
      <c r="G1095" s="79"/>
      <c r="H1095" s="80"/>
      <c r="I1095" s="79"/>
      <c r="J1095" s="80"/>
      <c r="K1095" s="79"/>
      <c r="L1095" s="80"/>
      <c r="M1095" s="79"/>
      <c r="N1095" s="80"/>
      <c r="O1095" s="79"/>
      <c r="P1095" s="82"/>
      <c r="Q1095" s="83"/>
      <c r="R1095" s="84"/>
      <c r="S1095" s="85"/>
      <c r="T1095" s="84"/>
      <c r="U1095" s="85"/>
      <c r="V1095" s="21" t="s">
        <v>4</v>
      </c>
      <c r="W1095" s="112"/>
      <c r="X1095" s="84"/>
      <c r="Y1095" s="85"/>
      <c r="Z1095" s="84"/>
    </row>
    <row r="1096" spans="2:26" s="81" customFormat="1" ht="13.5" customHeight="1" x14ac:dyDescent="0.25">
      <c r="B1096" s="113"/>
      <c r="C1096" s="114"/>
      <c r="D1096" s="115"/>
      <c r="E1096" s="150" t="s">
        <v>5</v>
      </c>
      <c r="F1096" s="151"/>
      <c r="G1096" s="150" t="s">
        <v>70</v>
      </c>
      <c r="H1096" s="151"/>
      <c r="I1096" s="150" t="s">
        <v>71</v>
      </c>
      <c r="J1096" s="152"/>
      <c r="K1096" s="150" t="s">
        <v>72</v>
      </c>
      <c r="L1096" s="151"/>
      <c r="M1096" s="150" t="s">
        <v>73</v>
      </c>
      <c r="N1096" s="151"/>
      <c r="O1096" s="150" t="s">
        <v>74</v>
      </c>
      <c r="P1096" s="152"/>
      <c r="Q1096" s="150" t="s">
        <v>75</v>
      </c>
      <c r="R1096" s="151"/>
      <c r="S1096" s="159" t="s">
        <v>76</v>
      </c>
      <c r="T1096" s="160"/>
      <c r="U1096" s="150" t="s">
        <v>9</v>
      </c>
      <c r="V1096" s="151"/>
      <c r="W1096" s="85"/>
      <c r="X1096" s="84"/>
      <c r="Y1096" s="85"/>
      <c r="Z1096" s="84"/>
    </row>
    <row r="1097" spans="2:26" s="81" customFormat="1" ht="13.5" customHeight="1" x14ac:dyDescent="0.25">
      <c r="B1097" s="31" t="s">
        <v>48</v>
      </c>
      <c r="C1097" s="145" t="s">
        <v>49</v>
      </c>
      <c r="D1097" s="146"/>
      <c r="E1097" s="32">
        <v>35931.181034482783</v>
      </c>
      <c r="F1097" s="33">
        <f t="shared" ref="F1097" si="4617">E1097/E1110</f>
        <v>0.94418239076819332</v>
      </c>
      <c r="G1097" s="32">
        <v>42965.833333333336</v>
      </c>
      <c r="H1097" s="33">
        <f t="shared" ref="H1097" si="4618">G1097/G1110</f>
        <v>0.87900940742432965</v>
      </c>
      <c r="I1097" s="32">
        <v>54938.157894736847</v>
      </c>
      <c r="J1097" s="33">
        <f t="shared" ref="J1097" si="4619">I1097/I1110</f>
        <v>0.97650110763519882</v>
      </c>
      <c r="K1097" s="32">
        <v>33055.117647058818</v>
      </c>
      <c r="L1097" s="33">
        <f t="shared" ref="L1097" si="4620">K1097/K1110</f>
        <v>0.75916709222617618</v>
      </c>
      <c r="M1097" s="32">
        <v>25138.529411764703</v>
      </c>
      <c r="N1097" s="33">
        <f t="shared" ref="N1097" si="4621">M1097/M1110</f>
        <v>0.96765684190028489</v>
      </c>
      <c r="O1097" s="32">
        <v>38285.297297297293</v>
      </c>
      <c r="P1097" s="33">
        <f t="shared" ref="P1097" si="4622">O1097/O1110</f>
        <v>0.96478421426148753</v>
      </c>
      <c r="Q1097" s="32">
        <v>30390.047619047622</v>
      </c>
      <c r="R1097" s="33">
        <f t="shared" ref="R1097" si="4623">Q1097/Q1110</f>
        <v>0.96620724998732055</v>
      </c>
      <c r="S1097" s="32">
        <v>33145.704918032796</v>
      </c>
      <c r="T1097" s="33">
        <f t="shared" ref="T1097" si="4624">S1097/S1110</f>
        <v>0.95767704507583673</v>
      </c>
      <c r="U1097" s="32">
        <v>36646.979020979001</v>
      </c>
      <c r="V1097" s="33">
        <f t="shared" ref="V1097" si="4625">U1097/U1110</f>
        <v>0.95188894951636449</v>
      </c>
      <c r="W1097" s="105"/>
      <c r="X1097" s="106"/>
      <c r="Y1097" s="85"/>
      <c r="Z1097" s="84"/>
    </row>
    <row r="1098" spans="2:26" s="81" customFormat="1" ht="13.5" customHeight="1" x14ac:dyDescent="0.25">
      <c r="B1098" s="36"/>
      <c r="C1098" s="145" t="s">
        <v>50</v>
      </c>
      <c r="D1098" s="146"/>
      <c r="E1098" s="32">
        <v>737.22701149425234</v>
      </c>
      <c r="F1098" s="33">
        <f t="shared" ref="F1098" si="4626">E1098/E1110</f>
        <v>1.9372498821664554E-2</v>
      </c>
      <c r="G1098" s="32">
        <v>787.08333333333348</v>
      </c>
      <c r="H1098" s="33">
        <f t="shared" ref="H1098" si="4627">G1098/G1110</f>
        <v>1.6102414424489991E-2</v>
      </c>
      <c r="I1098" s="32">
        <v>160.57894736842104</v>
      </c>
      <c r="J1098" s="33">
        <f t="shared" ref="J1098" si="4628">I1098/I1110</f>
        <v>2.8542187429837292E-3</v>
      </c>
      <c r="K1098" s="32">
        <v>192.70588235294122</v>
      </c>
      <c r="L1098" s="33">
        <f t="shared" ref="L1098" si="4629">K1098/K1110</f>
        <v>4.4258188980845787E-3</v>
      </c>
      <c r="M1098" s="32">
        <v>190.23529411764707</v>
      </c>
      <c r="N1098" s="33">
        <f t="shared" ref="N1098" si="4630">M1098/M1110</f>
        <v>7.3227228573563476E-3</v>
      </c>
      <c r="O1098" s="32">
        <v>640.7297297297298</v>
      </c>
      <c r="P1098" s="33">
        <f t="shared" ref="P1098" si="4631">O1098/O1110</f>
        <v>1.61463008645596E-2</v>
      </c>
      <c r="Q1098" s="32">
        <v>444.45238095238096</v>
      </c>
      <c r="R1098" s="33">
        <f t="shared" ref="R1098" si="4632">Q1098/Q1110</f>
        <v>1.4130715362260914E-2</v>
      </c>
      <c r="S1098" s="32">
        <v>735.24590163934442</v>
      </c>
      <c r="T1098" s="33">
        <f t="shared" ref="T1098" si="4633">S1098/S1110</f>
        <v>2.1243419750080754E-2</v>
      </c>
      <c r="U1098" s="32">
        <v>1051.2237762237753</v>
      </c>
      <c r="V1098" s="33">
        <f t="shared" ref="V1098" si="4634">U1098/U1110</f>
        <v>2.7305069143173908E-2</v>
      </c>
      <c r="W1098" s="105"/>
      <c r="X1098" s="106"/>
      <c r="Y1098" s="85"/>
      <c r="Z1098" s="84"/>
    </row>
    <row r="1099" spans="2:26" s="81" customFormat="1" ht="13.5" customHeight="1" x14ac:dyDescent="0.25">
      <c r="B1099" s="36"/>
      <c r="C1099" s="145" t="s">
        <v>51</v>
      </c>
      <c r="D1099" s="146"/>
      <c r="E1099" s="32">
        <v>723.55459770114965</v>
      </c>
      <c r="F1099" s="33">
        <f t="shared" ref="F1099" si="4635">E1099/E1110</f>
        <v>1.9013221670981562E-2</v>
      </c>
      <c r="G1099" s="32">
        <v>4957.0833333333339</v>
      </c>
      <c r="H1099" s="33">
        <f t="shared" ref="H1099" si="4636">G1099/G1110</f>
        <v>0.10141367094132207</v>
      </c>
      <c r="I1099" s="32">
        <v>1156</v>
      </c>
      <c r="J1099" s="33">
        <f t="shared" ref="J1099" si="4637">I1099/I1110</f>
        <v>2.054738134083731E-2</v>
      </c>
      <c r="K1099" s="32">
        <v>3678.7058823529405</v>
      </c>
      <c r="L1099" s="33">
        <f t="shared" ref="L1099" si="4638">K1099/K1110</f>
        <v>8.4487747939076097E-2</v>
      </c>
      <c r="M1099" s="32">
        <v>595.58823529411779</v>
      </c>
      <c r="N1099" s="33">
        <f t="shared" ref="N1099" si="4639">M1099/M1110</f>
        <v>2.2925964418903228E-2</v>
      </c>
      <c r="O1099" s="32">
        <v>476.40540540540536</v>
      </c>
      <c r="P1099" s="33">
        <f t="shared" ref="P1099" si="4640">O1099/O1110</f>
        <v>1.2005350543704055E-2</v>
      </c>
      <c r="Q1099" s="32">
        <v>567.83333333333337</v>
      </c>
      <c r="R1099" s="33">
        <f t="shared" ref="R1099" si="4641">Q1099/Q1110</f>
        <v>1.8053432831979459E-2</v>
      </c>
      <c r="S1099" s="32">
        <v>223.85245901639342</v>
      </c>
      <c r="T1099" s="33">
        <f t="shared" ref="T1099" si="4642">S1099/S1110</f>
        <v>6.4677568938094222E-3</v>
      </c>
      <c r="U1099" s="32">
        <v>297.58041958041974</v>
      </c>
      <c r="V1099" s="33">
        <f t="shared" ref="V1099" si="4643">U1099/U1110</f>
        <v>7.7295187914094409E-3</v>
      </c>
      <c r="W1099" s="105"/>
      <c r="X1099" s="106"/>
      <c r="Y1099" s="85"/>
      <c r="Z1099" s="84"/>
    </row>
    <row r="1100" spans="2:26" s="81" customFormat="1" ht="13.5" customHeight="1" x14ac:dyDescent="0.25">
      <c r="B1100" s="37"/>
      <c r="C1100" s="145" t="s">
        <v>52</v>
      </c>
      <c r="D1100" s="146"/>
      <c r="E1100" s="32">
        <v>594.60919540229918</v>
      </c>
      <c r="F1100" s="33">
        <f t="shared" ref="F1100" si="4644">E1100/E1110</f>
        <v>1.5624856058833863E-2</v>
      </c>
      <c r="G1100" s="32">
        <v>75.833333333333329</v>
      </c>
      <c r="H1100" s="33">
        <f t="shared" ref="H1100" si="4645">G1100/G1110</f>
        <v>1.5514237296226456E-3</v>
      </c>
      <c r="I1100" s="32">
        <v>1.4210526315789476</v>
      </c>
      <c r="J1100" s="33">
        <f t="shared" ref="J1100" si="4646">I1100/I1110</f>
        <v>2.5258572946758672E-5</v>
      </c>
      <c r="K1100" s="32">
        <v>6614.7647058823532</v>
      </c>
      <c r="L1100" s="33">
        <f t="shared" ref="L1100" si="4647">K1100/K1110</f>
        <v>0.15191934093666329</v>
      </c>
      <c r="M1100" s="32">
        <v>20.823529411764707</v>
      </c>
      <c r="N1100" s="33">
        <f t="shared" ref="N1100" si="4648">M1100/M1110</f>
        <v>8.0155964486832007E-4</v>
      </c>
      <c r="O1100" s="32">
        <v>120.16216216216212</v>
      </c>
      <c r="P1100" s="33">
        <f t="shared" ref="P1100" si="4649">O1100/O1110</f>
        <v>3.028069922125615E-3</v>
      </c>
      <c r="Q1100" s="32">
        <v>50.595238095238095</v>
      </c>
      <c r="R1100" s="33">
        <f t="shared" ref="R1100" si="4650">Q1100/Q1110</f>
        <v>1.6086018184391943E-3</v>
      </c>
      <c r="S1100" s="32">
        <v>397.67213114754105</v>
      </c>
      <c r="T1100" s="33">
        <f t="shared" ref="T1100" si="4651">S1100/S1110</f>
        <v>1.1489919203956719E-2</v>
      </c>
      <c r="U1100" s="32">
        <v>436.03496503496513</v>
      </c>
      <c r="V1100" s="33">
        <f t="shared" ref="V1100" si="4652">U1100/U1110</f>
        <v>1.1325813911753366E-2</v>
      </c>
      <c r="W1100" s="105"/>
      <c r="X1100" s="106"/>
      <c r="Y1100" s="85"/>
      <c r="Z1100" s="84"/>
    </row>
    <row r="1101" spans="2:26" s="81" customFormat="1" ht="13.5" customHeight="1" x14ac:dyDescent="0.25">
      <c r="B1101" s="31" t="s">
        <v>53</v>
      </c>
      <c r="C1101" s="145" t="s">
        <v>54</v>
      </c>
      <c r="D1101" s="146"/>
      <c r="E1101" s="32">
        <v>25928.727011494255</v>
      </c>
      <c r="F1101" s="33">
        <f t="shared" ref="F1101" si="4653">E1101/E1110</f>
        <v>0.68134268772835183</v>
      </c>
      <c r="G1101" s="32">
        <v>37322.25</v>
      </c>
      <c r="H1101" s="33">
        <f t="shared" ref="H1101" si="4654">G1101/G1110</f>
        <v>0.76355108957681916</v>
      </c>
      <c r="I1101" s="32">
        <v>32110.52631578947</v>
      </c>
      <c r="J1101" s="33">
        <f t="shared" ref="J1101" si="4655">I1101/I1110</f>
        <v>0.5707501983265727</v>
      </c>
      <c r="K1101" s="32">
        <v>24257.52941176471</v>
      </c>
      <c r="L1101" s="33">
        <f t="shared" ref="L1101" si="4656">K1101/K1110</f>
        <v>0.55711549009594696</v>
      </c>
      <c r="M1101" s="32">
        <v>19338.941176470587</v>
      </c>
      <c r="N1101" s="33">
        <f t="shared" ref="N1101" si="4657">M1101/M1110</f>
        <v>0.74441342363332941</v>
      </c>
      <c r="O1101" s="32">
        <v>28637.594594594593</v>
      </c>
      <c r="P1101" s="33">
        <f t="shared" ref="P1101" si="4658">O1101/O1110</f>
        <v>0.72166343608974437</v>
      </c>
      <c r="Q1101" s="32">
        <v>23269.047619047611</v>
      </c>
      <c r="R1101" s="33">
        <f t="shared" ref="R1101" si="4659">Q1101/Q1110</f>
        <v>0.73980543866382309</v>
      </c>
      <c r="S1101" s="32">
        <v>23153.672131147534</v>
      </c>
      <c r="T1101" s="33">
        <f t="shared" ref="T1101" si="4660">S1101/S1110</f>
        <v>0.66897778653512907</v>
      </c>
      <c r="U1101" s="32">
        <v>26397.377622377615</v>
      </c>
      <c r="V1101" s="33">
        <f t="shared" ref="V1101" si="4661">U1101/U1110</f>
        <v>0.68566012059458847</v>
      </c>
      <c r="W1101" s="105"/>
      <c r="X1101" s="106"/>
      <c r="Y1101" s="85"/>
      <c r="Z1101" s="84"/>
    </row>
    <row r="1102" spans="2:26" s="81" customFormat="1" ht="13.5" customHeight="1" x14ac:dyDescent="0.25">
      <c r="B1102" s="36"/>
      <c r="C1102" s="145" t="s">
        <v>17</v>
      </c>
      <c r="D1102" s="146"/>
      <c r="E1102" s="32">
        <v>1203.3994252873572</v>
      </c>
      <c r="F1102" s="33">
        <f t="shared" ref="F1102" si="4662">E1102/E1110</f>
        <v>3.1622354559580436E-2</v>
      </c>
      <c r="G1102" s="32">
        <v>517.75</v>
      </c>
      <c r="H1102" s="33">
        <f t="shared" ref="H1102" si="4663">G1102/G1110</f>
        <v>1.059230289246758E-2</v>
      </c>
      <c r="I1102" s="32">
        <v>1828.7894736842106</v>
      </c>
      <c r="J1102" s="33">
        <f t="shared" ref="J1102" si="4664">I1102/I1110</f>
        <v>3.2505912377074946E-2</v>
      </c>
      <c r="K1102" s="32">
        <v>718.11764705882354</v>
      </c>
      <c r="L1102" s="33">
        <f t="shared" ref="L1102" si="4665">K1102/K1110</f>
        <v>1.6492795209956206E-2</v>
      </c>
      <c r="M1102" s="32">
        <v>409.88235294117646</v>
      </c>
      <c r="N1102" s="33">
        <f t="shared" ref="N1102" si="4666">M1102/M1110</f>
        <v>1.5777592105769643E-2</v>
      </c>
      <c r="O1102" s="32">
        <v>681.81081081081084</v>
      </c>
      <c r="P1102" s="33">
        <f t="shared" ref="P1102" si="4667">O1102/O1110</f>
        <v>1.7181538444773485E-2</v>
      </c>
      <c r="Q1102" s="32">
        <v>1494.666666666667</v>
      </c>
      <c r="R1102" s="33">
        <f t="shared" ref="R1102" si="4668">Q1102/Q1110</f>
        <v>4.7520747178512415E-2</v>
      </c>
      <c r="S1102" s="32">
        <v>1156.7540983606557</v>
      </c>
      <c r="T1102" s="33">
        <f t="shared" ref="T1102" si="4669">S1102/S1110</f>
        <v>3.3422033097105855E-2</v>
      </c>
      <c r="U1102" s="32">
        <v>1399.1748251748252</v>
      </c>
      <c r="V1102" s="33">
        <f t="shared" ref="V1102" si="4670">U1102/U1110</f>
        <v>3.6342942586426258E-2</v>
      </c>
      <c r="W1102" s="105"/>
      <c r="X1102" s="106"/>
      <c r="Y1102" s="85"/>
      <c r="Z1102" s="84"/>
    </row>
    <row r="1103" spans="2:26" s="81" customFormat="1" ht="13.5" customHeight="1" x14ac:dyDescent="0.25">
      <c r="B1103" s="36"/>
      <c r="C1103" s="145" t="s">
        <v>55</v>
      </c>
      <c r="D1103" s="146"/>
      <c r="E1103" s="38">
        <v>-208.1925287356321</v>
      </c>
      <c r="F1103" s="33">
        <f t="shared" ref="F1103" si="4671">E1103/E1110</f>
        <v>-5.4707836999022394E-3</v>
      </c>
      <c r="G1103" s="38">
        <v>-23.5</v>
      </c>
      <c r="H1103" s="33">
        <f t="shared" ref="H1103" si="4672">G1103/G1110</f>
        <v>-4.8077087005888582E-4</v>
      </c>
      <c r="I1103" s="38">
        <v>-183.84210526315789</v>
      </c>
      <c r="J1103" s="33">
        <f t="shared" ref="J1103" si="4673">I1103/I1110</f>
        <v>-3.267710937149186E-3</v>
      </c>
      <c r="K1103" s="38">
        <v>-46.82352941176471</v>
      </c>
      <c r="L1103" s="33">
        <f t="shared" ref="L1103" si="4674">K1103/K1110</f>
        <v>-1.0753821254198181E-3</v>
      </c>
      <c r="M1103" s="38">
        <v>-10.882352941176467</v>
      </c>
      <c r="N1103" s="33">
        <f t="shared" ref="N1103" si="4675">M1103/M1110</f>
        <v>-4.1889416469107112E-4</v>
      </c>
      <c r="O1103" s="38">
        <v>-89.945945945945937</v>
      </c>
      <c r="P1103" s="33">
        <f t="shared" ref="P1103" si="4676">O1103/O1110</f>
        <v>-2.2666254387840867E-3</v>
      </c>
      <c r="Q1103" s="38">
        <v>-16.142857142857149</v>
      </c>
      <c r="R1103" s="33">
        <f t="shared" ref="R1103" si="4677">Q1103/Q1110</f>
        <v>-5.1323860371848195E-4</v>
      </c>
      <c r="S1103" s="38">
        <v>-303.67213114754094</v>
      </c>
      <c r="T1103" s="33">
        <f t="shared" ref="T1103" si="4678">S1103/S1110</f>
        <v>-8.7739823288850768E-3</v>
      </c>
      <c r="U1103" s="38">
        <v>-315.83916083916091</v>
      </c>
      <c r="V1103" s="33">
        <f t="shared" ref="V1103" si="4679">U1103/U1110</f>
        <v>-8.2037814591814466E-3</v>
      </c>
      <c r="W1103" s="105"/>
      <c r="X1103" s="106"/>
      <c r="Y1103" s="85"/>
      <c r="Z1103" s="84"/>
    </row>
    <row r="1104" spans="2:26" s="81" customFormat="1" ht="13.5" customHeight="1" x14ac:dyDescent="0.25">
      <c r="B1104" s="36"/>
      <c r="C1104" s="145" t="s">
        <v>56</v>
      </c>
      <c r="D1104" s="146"/>
      <c r="E1104" s="39">
        <v>728.12643678160941</v>
      </c>
      <c r="F1104" s="33">
        <f t="shared" ref="F1104" si="4680">E1104/E1110</f>
        <v>1.9133358271808943E-2</v>
      </c>
      <c r="G1104" s="39">
        <v>3864.75</v>
      </c>
      <c r="H1104" s="33">
        <f t="shared" ref="H1104" si="4681">G1104/G1110</f>
        <v>7.9066349789790588E-2</v>
      </c>
      <c r="I1104" s="39">
        <v>689.42105263157896</v>
      </c>
      <c r="J1104" s="33">
        <f t="shared" ref="J1104" si="4682">I1104/I1110</f>
        <v>1.2254149889984882E-2</v>
      </c>
      <c r="K1104" s="39">
        <v>922.52941176470563</v>
      </c>
      <c r="L1104" s="33">
        <f t="shared" ref="L1104" si="4683">K1104/K1110</f>
        <v>2.1187459639395733E-2</v>
      </c>
      <c r="M1104" s="39">
        <v>414.94117647058818</v>
      </c>
      <c r="N1104" s="33">
        <f t="shared" ref="N1104" si="4684">M1104/M1110</f>
        <v>1.5972321285031437E-2</v>
      </c>
      <c r="O1104" s="39">
        <v>1149.7567567567571</v>
      </c>
      <c r="P1104" s="33">
        <f t="shared" ref="P1104" si="4685">O1104/O1110</f>
        <v>2.8973711776236137E-2</v>
      </c>
      <c r="Q1104" s="39">
        <v>329.57142857142861</v>
      </c>
      <c r="R1104" s="33">
        <f t="shared" ref="R1104" si="4686">Q1104/Q1110</f>
        <v>1.0478242998040156E-2</v>
      </c>
      <c r="S1104" s="39">
        <v>744.98360655737702</v>
      </c>
      <c r="T1104" s="33">
        <f t="shared" ref="T1104" si="4687">S1104/S1110</f>
        <v>2.1524770727372786E-2</v>
      </c>
      <c r="U1104" s="39">
        <v>484.95104895104907</v>
      </c>
      <c r="V1104" s="33">
        <f t="shared" ref="V1104" si="4688">U1104/U1110</f>
        <v>1.2596387393586072E-2</v>
      </c>
      <c r="W1104" s="105"/>
      <c r="X1104" s="106"/>
      <c r="Y1104" s="85"/>
      <c r="Z1104" s="84"/>
    </row>
    <row r="1105" spans="2:29" s="81" customFormat="1" ht="13.5" customHeight="1" x14ac:dyDescent="0.25">
      <c r="B1105" s="37"/>
      <c r="C1105" s="145" t="s">
        <v>57</v>
      </c>
      <c r="D1105" s="146"/>
      <c r="E1105" s="39">
        <v>7606.1551724137953</v>
      </c>
      <c r="F1105" s="33">
        <f t="shared" ref="F1105" si="4689">E1105/E1110</f>
        <v>0.19987090789894749</v>
      </c>
      <c r="G1105" s="39">
        <v>8399.9166666666679</v>
      </c>
      <c r="H1105" s="33">
        <f t="shared" ref="H1105" si="4690">G1105/G1110</f>
        <v>0.17184830826619021</v>
      </c>
      <c r="I1105" s="39">
        <v>12303.36842105263</v>
      </c>
      <c r="J1105" s="33">
        <f t="shared" ref="J1105" si="4691">I1105/I1110</f>
        <v>0.21868685356763307</v>
      </c>
      <c r="K1105" s="39">
        <v>7434.4705882352937</v>
      </c>
      <c r="L1105" s="33">
        <f t="shared" ref="L1105" si="4692">K1105/K1110</f>
        <v>0.17074528304435818</v>
      </c>
      <c r="M1105" s="39">
        <v>5846</v>
      </c>
      <c r="N1105" s="33">
        <f t="shared" ref="N1105" si="4693">M1105/M1110</f>
        <v>0.22502994527204345</v>
      </c>
      <c r="O1105" s="39">
        <v>7406.7027027027025</v>
      </c>
      <c r="P1105" s="33">
        <f t="shared" ref="P1105" si="4694">O1105/O1110</f>
        <v>0.18664788709372038</v>
      </c>
      <c r="Q1105" s="39">
        <v>8089.5952380952385</v>
      </c>
      <c r="R1105" s="33">
        <f t="shared" ref="R1105" si="4695">Q1105/Q1110</f>
        <v>0.25719688453569695</v>
      </c>
      <c r="S1105" s="39">
        <v>7380.9180327868853</v>
      </c>
      <c r="T1105" s="33">
        <f t="shared" ref="T1105" si="4696">S1105/S1110</f>
        <v>0.213256462309863</v>
      </c>
      <c r="U1105" s="39">
        <v>7150.7972027972037</v>
      </c>
      <c r="V1105" s="33">
        <f t="shared" ref="V1105" si="4697">U1105/U1110</f>
        <v>0.18573877081869625</v>
      </c>
      <c r="W1105" s="105"/>
      <c r="X1105" s="106"/>
      <c r="Y1105" s="85"/>
      <c r="Z1105" s="84"/>
    </row>
    <row r="1106" spans="2:29" s="81" customFormat="1" ht="13.5" customHeight="1" x14ac:dyDescent="0.25">
      <c r="B1106" s="31" t="s">
        <v>58</v>
      </c>
      <c r="C1106" s="145" t="s">
        <v>59</v>
      </c>
      <c r="D1106" s="146"/>
      <c r="E1106" s="39">
        <v>0.85632183908046</v>
      </c>
      <c r="F1106" s="33">
        <f t="shared" ref="F1106" si="4698">E1106/E1110</f>
        <v>2.2502015742651841E-5</v>
      </c>
      <c r="G1106" s="39">
        <v>0</v>
      </c>
      <c r="H1106" s="33">
        <f t="shared" ref="H1106" si="4699">G1106/G1110</f>
        <v>0</v>
      </c>
      <c r="I1106" s="39">
        <v>1.9473684210526314</v>
      </c>
      <c r="J1106" s="33">
        <f t="shared" ref="J1106" si="4700">I1106/I1110</f>
        <v>3.4613599964076692E-5</v>
      </c>
      <c r="K1106" s="39">
        <v>0</v>
      </c>
      <c r="L1106" s="33">
        <f t="shared" ref="L1106" si="4701">K1106/K1110</f>
        <v>0</v>
      </c>
      <c r="M1106" s="39">
        <v>0</v>
      </c>
      <c r="N1106" s="33">
        <f t="shared" ref="N1106" si="4702">M1106/M1110</f>
        <v>0</v>
      </c>
      <c r="O1106" s="39">
        <v>0.1081081081081081</v>
      </c>
      <c r="P1106" s="33">
        <f t="shared" ref="P1106" si="4703">O1106/O1110</f>
        <v>2.724309421615489E-6</v>
      </c>
      <c r="Q1106" s="39">
        <v>0</v>
      </c>
      <c r="R1106" s="33">
        <f t="shared" ref="R1106" si="4704">Q1106/Q1110</f>
        <v>0</v>
      </c>
      <c r="S1106" s="39">
        <v>4.0163934426229488</v>
      </c>
      <c r="T1106" s="33">
        <f t="shared" ref="T1106" si="4705">S1106/S1110</f>
        <v>1.1604543676186802E-4</v>
      </c>
      <c r="U1106" s="39">
        <v>8.3916083916083933E-2</v>
      </c>
      <c r="V1106" s="33">
        <f t="shared" ref="V1106" si="4706">U1106/U1110</f>
        <v>2.1796828852026426E-6</v>
      </c>
      <c r="W1106" s="105"/>
      <c r="X1106" s="106"/>
      <c r="Y1106" s="85"/>
      <c r="Z1106" s="84"/>
    </row>
    <row r="1107" spans="2:29" s="81" customFormat="1" ht="13.5" customHeight="1" x14ac:dyDescent="0.25">
      <c r="B1107" s="41" t="s">
        <v>60</v>
      </c>
      <c r="C1107" s="145" t="s">
        <v>24</v>
      </c>
      <c r="D1107" s="146"/>
      <c r="E1107" s="39">
        <v>36.781609195402318</v>
      </c>
      <c r="F1107" s="33">
        <f t="shared" ref="F1107" si="4707">E1107/E1110</f>
        <v>9.665295352548444E-4</v>
      </c>
      <c r="G1107" s="39">
        <v>4.416666666666667</v>
      </c>
      <c r="H1107" s="33">
        <f t="shared" ref="H1107" si="4708">G1107/G1110</f>
        <v>9.0357645791209044E-5</v>
      </c>
      <c r="I1107" s="39">
        <v>36.842105263157897</v>
      </c>
      <c r="J1107" s="33">
        <f t="shared" ref="J1107" si="4709">I1107/I1110</f>
        <v>6.5485189121226178E-4</v>
      </c>
      <c r="K1107" s="39">
        <v>1.4117647058823533</v>
      </c>
      <c r="L1107" s="33">
        <f t="shared" ref="L1107" si="4710">K1107/K1110</f>
        <v>3.2423581670949299E-5</v>
      </c>
      <c r="M1107" s="39">
        <v>15.411764705882353</v>
      </c>
      <c r="N1107" s="33">
        <f t="shared" ref="N1107" si="4711">M1107/M1110</f>
        <v>5.9324470891384141E-4</v>
      </c>
      <c r="O1107" s="39">
        <v>19.5945945945946</v>
      </c>
      <c r="P1107" s="33">
        <f t="shared" ref="P1107" si="4712">O1107/O1110</f>
        <v>4.9378108266780749E-4</v>
      </c>
      <c r="Q1107" s="39">
        <v>15.476190476190474</v>
      </c>
      <c r="R1107" s="33">
        <f t="shared" ref="R1107" si="4713">Q1107/Q1110</f>
        <v>4.9204290916963589E-4</v>
      </c>
      <c r="S1107" s="39">
        <v>61.081967213114751</v>
      </c>
      <c r="T1107" s="33">
        <f t="shared" ref="T1107" si="4714">S1107/S1110</f>
        <v>1.7648379484682467E-3</v>
      </c>
      <c r="U1107" s="39">
        <v>46.573426573426573</v>
      </c>
      <c r="V1107" s="33">
        <f t="shared" ref="V1107" si="4715">U1107/U1110</f>
        <v>1.2097240012874666E-3</v>
      </c>
      <c r="W1107" s="105"/>
      <c r="X1107" s="106"/>
      <c r="Y1107" s="85"/>
      <c r="Z1107" s="84"/>
    </row>
    <row r="1108" spans="2:29" s="81" customFormat="1" ht="13.5" customHeight="1" x14ac:dyDescent="0.25">
      <c r="B1108" s="31" t="s">
        <v>61</v>
      </c>
      <c r="C1108" s="145" t="s">
        <v>62</v>
      </c>
      <c r="D1108" s="146"/>
      <c r="E1108" s="39">
        <v>67.910919540229884</v>
      </c>
      <c r="F1108" s="33">
        <f t="shared" ref="F1108" si="4716">E1108/E1110</f>
        <v>1.7845306645841975E-3</v>
      </c>
      <c r="G1108" s="39">
        <v>94</v>
      </c>
      <c r="H1108" s="33">
        <f t="shared" ref="H1108" si="4717">G1108/G1110</f>
        <v>1.9230834802355433E-3</v>
      </c>
      <c r="I1108" s="39">
        <v>2.1052631578947367</v>
      </c>
      <c r="J1108" s="33">
        <f t="shared" ref="J1108" si="4718">I1108/I1110</f>
        <v>3.7420108069272102E-5</v>
      </c>
      <c r="K1108" s="39">
        <v>0</v>
      </c>
      <c r="L1108" s="33">
        <f t="shared" ref="L1108" si="4719">K1108/K1110</f>
        <v>0</v>
      </c>
      <c r="M1108" s="39">
        <v>33.588235294117645</v>
      </c>
      <c r="N1108" s="33">
        <f t="shared" ref="N1108" si="4720">M1108/M1110</f>
        <v>1.2929111785870359E-3</v>
      </c>
      <c r="O1108" s="39">
        <v>160.05405405405409</v>
      </c>
      <c r="P1108" s="33">
        <f t="shared" ref="P1108" si="4721">O1108/O1110</f>
        <v>4.0333400987017324E-3</v>
      </c>
      <c r="Q1108" s="39">
        <v>0</v>
      </c>
      <c r="R1108" s="33">
        <f t="shared" ref="R1108" si="4722">Q1108/Q1110</f>
        <v>0</v>
      </c>
      <c r="S1108" s="39">
        <v>104.03278688524593</v>
      </c>
      <c r="T1108" s="33">
        <f t="shared" ref="T1108" si="4723">S1108/S1110</f>
        <v>3.005813639554347E-3</v>
      </c>
      <c r="U1108" s="39">
        <v>67.314685314685292</v>
      </c>
      <c r="V1108" s="33">
        <f t="shared" ref="V1108" si="4724">U1108/U1110</f>
        <v>1.7484689544133855E-3</v>
      </c>
      <c r="W1108" s="105"/>
      <c r="X1108" s="106"/>
      <c r="Y1108" s="85"/>
      <c r="Z1108" s="84"/>
    </row>
    <row r="1109" spans="2:29" s="81" customFormat="1" ht="13.5" customHeight="1" x14ac:dyDescent="0.25">
      <c r="B1109" s="41" t="s">
        <v>63</v>
      </c>
      <c r="C1109" s="145" t="s">
        <v>64</v>
      </c>
      <c r="D1109" s="146"/>
      <c r="E1109" s="39">
        <v>386.18103448275866</v>
      </c>
      <c r="F1109" s="33">
        <f t="shared" ref="F1109" si="4725">E1109/E1110</f>
        <v>1.0147880529096386E-2</v>
      </c>
      <c r="G1109" s="39">
        <v>745.33333333333348</v>
      </c>
      <c r="H1109" s="33">
        <f t="shared" ref="H1109" si="4726">G1109/G1110</f>
        <v>1.5248278942576864E-2</v>
      </c>
      <c r="I1109" s="39">
        <v>1789.3684210526317</v>
      </c>
      <c r="J1109" s="33">
        <f t="shared" ref="J1109" si="4727">I1109/I1110</f>
        <v>3.1805220853477825E-2</v>
      </c>
      <c r="K1109" s="39">
        <v>0</v>
      </c>
      <c r="L1109" s="33">
        <f t="shared" ref="L1109" si="4728">K1109/K1110</f>
        <v>0</v>
      </c>
      <c r="M1109" s="39">
        <v>125.11764705882351</v>
      </c>
      <c r="N1109" s="33">
        <f t="shared" ref="N1109" si="4729">M1109/M1110</f>
        <v>4.8161507475562608E-3</v>
      </c>
      <c r="O1109" s="39">
        <v>9.1081081081081052</v>
      </c>
      <c r="P1109" s="33">
        <f t="shared" ref="P1109" si="4730">O1109/O1110</f>
        <v>2.2952306877110486E-4</v>
      </c>
      <c r="Q1109" s="39">
        <v>7.8095238095238111</v>
      </c>
      <c r="R1109" s="33">
        <f t="shared" ref="R1109" si="4731">Q1109/Q1110</f>
        <v>2.4829242185790863E-4</v>
      </c>
      <c r="S1109" s="39">
        <v>715.50819672131126</v>
      </c>
      <c r="T1109" s="33">
        <f t="shared" ref="T1109" si="4732">S1109/S1110</f>
        <v>2.0673139317993847E-2</v>
      </c>
      <c r="U1109" s="39">
        <v>314.76223776223765</v>
      </c>
      <c r="V1109" s="33">
        <f t="shared" ref="V1109" si="4733">U1109/U1110</f>
        <v>8.1758088621546755E-3</v>
      </c>
      <c r="W1109" s="105"/>
      <c r="X1109" s="106"/>
      <c r="Y1109" s="85"/>
      <c r="Z1109" s="84"/>
    </row>
    <row r="1110" spans="2:29" s="81" customFormat="1" ht="13.5" customHeight="1" x14ac:dyDescent="0.25">
      <c r="B1110" s="147" t="s">
        <v>65</v>
      </c>
      <c r="C1110" s="148"/>
      <c r="D1110" s="149"/>
      <c r="E1110" s="42">
        <f t="shared" ref="E1110" si="4734">SUM(E1097:E1100,E1106,E1108)</f>
        <v>38055.339080459788</v>
      </c>
      <c r="F1110" s="33">
        <f t="shared" ref="F1110" si="4735">E1110/E1110</f>
        <v>1</v>
      </c>
      <c r="G1110" s="42">
        <f t="shared" ref="G1110" si="4736">SUM(G1097:G1100,G1106,G1108)</f>
        <v>48879.833333333343</v>
      </c>
      <c r="H1110" s="33">
        <f t="shared" ref="H1110" si="4737">G1110/G1110</f>
        <v>1</v>
      </c>
      <c r="I1110" s="42">
        <f t="shared" ref="I1110" si="4738">SUM(I1097:I1100,I1106,I1108)</f>
        <v>56260.210526315794</v>
      </c>
      <c r="J1110" s="33">
        <f t="shared" ref="J1110" si="4739">I1110/I1110</f>
        <v>1</v>
      </c>
      <c r="K1110" s="42">
        <f t="shared" ref="K1110" si="4740">SUM(K1097:K1100,K1106,K1108)</f>
        <v>43541.294117647049</v>
      </c>
      <c r="L1110" s="33">
        <f t="shared" ref="L1110" si="4741">K1110/K1110</f>
        <v>1</v>
      </c>
      <c r="M1110" s="42">
        <f t="shared" ref="M1110" si="4742">SUM(M1097:M1100,M1106,M1108)</f>
        <v>25978.764705882353</v>
      </c>
      <c r="N1110" s="33">
        <f t="shared" ref="N1110" si="4743">M1110/M1110</f>
        <v>1</v>
      </c>
      <c r="O1110" s="42">
        <f t="shared" ref="O1110" si="4744">SUM(O1097:O1100,O1106,O1108)</f>
        <v>39682.756756756746</v>
      </c>
      <c r="P1110" s="33">
        <f t="shared" ref="P1110" si="4745">O1110/O1110</f>
        <v>1</v>
      </c>
      <c r="Q1110" s="42">
        <f t="shared" ref="Q1110" si="4746">SUM(Q1097:Q1100,Q1106,Q1108)</f>
        <v>31452.928571428572</v>
      </c>
      <c r="R1110" s="33">
        <f t="shared" ref="R1110" si="4747">Q1110/Q1110</f>
        <v>1</v>
      </c>
      <c r="S1110" s="42">
        <f t="shared" ref="S1110" si="4748">SUM(S1097:S1100,S1106,S1108)</f>
        <v>34610.52459016395</v>
      </c>
      <c r="T1110" s="33">
        <f t="shared" ref="T1110" si="4749">S1110/S1110</f>
        <v>1</v>
      </c>
      <c r="U1110" s="42">
        <f t="shared" ref="U1110" si="4750">SUM(U1097:U1100,U1106,U1108)</f>
        <v>38499.216783216769</v>
      </c>
      <c r="V1110" s="33">
        <f t="shared" ref="V1110" si="4751">U1110/U1110</f>
        <v>1</v>
      </c>
      <c r="W1110" s="105"/>
      <c r="X1110" s="106"/>
      <c r="Y1110" s="85"/>
      <c r="Z1110" s="84"/>
    </row>
    <row r="1111" spans="2:29" s="81" customFormat="1" ht="13.5" customHeight="1" x14ac:dyDescent="0.25">
      <c r="B1111" s="147" t="s">
        <v>66</v>
      </c>
      <c r="C1111" s="148"/>
      <c r="D1111" s="149"/>
      <c r="E1111" s="42">
        <f t="shared" ref="E1111" si="4752">SUM(E1101:E1105,E1107,E1109)</f>
        <v>35681.178160919546</v>
      </c>
      <c r="F1111" s="33">
        <f t="shared" ref="F1111" si="4753">E1111/E1110</f>
        <v>0.93761293482313768</v>
      </c>
      <c r="G1111" s="42">
        <f t="shared" ref="G1111" si="4754">SUM(G1101:G1105,G1107,G1109)</f>
        <v>50830.916666666672</v>
      </c>
      <c r="H1111" s="33">
        <f t="shared" ref="H1111" si="4755">G1111/G1110</f>
        <v>1.0399159162435769</v>
      </c>
      <c r="I1111" s="42">
        <f t="shared" ref="I1111" si="4756">SUM(I1101:I1105,I1107,I1109)</f>
        <v>48574.473684210527</v>
      </c>
      <c r="J1111" s="33">
        <f t="shared" ref="J1111" si="4757">I1111/I1110</f>
        <v>0.86338947596880655</v>
      </c>
      <c r="K1111" s="42">
        <f t="shared" ref="K1111" si="4758">SUM(K1101:K1105,K1107,K1109)</f>
        <v>33287.23529411765</v>
      </c>
      <c r="L1111" s="33">
        <f t="shared" ref="L1111" si="4759">K1111/K1110</f>
        <v>0.76449806944590826</v>
      </c>
      <c r="M1111" s="42">
        <f t="shared" ref="M1111" si="4760">SUM(M1101:M1105,M1107,M1109)</f>
        <v>26139.411764705881</v>
      </c>
      <c r="N1111" s="33">
        <f t="shared" ref="N1111" si="4761">M1111/M1110</f>
        <v>1.006183783587953</v>
      </c>
      <c r="O1111" s="42">
        <f t="shared" ref="O1111" si="4762">SUM(O1101:O1105,O1107,O1109)</f>
        <v>37814.621621621613</v>
      </c>
      <c r="P1111" s="33">
        <f t="shared" ref="P1111" si="4763">O1111/O1110</f>
        <v>0.95292325211712903</v>
      </c>
      <c r="Q1111" s="42">
        <f t="shared" ref="Q1111" si="4764">SUM(Q1101:Q1105,Q1107,Q1109)</f>
        <v>33190.023809523802</v>
      </c>
      <c r="R1111" s="33">
        <f t="shared" ref="R1111" si="4765">Q1111/Q1110</f>
        <v>1.0552284101033818</v>
      </c>
      <c r="S1111" s="42">
        <f t="shared" ref="S1111" si="4766">SUM(S1101:S1105,S1107,S1109)</f>
        <v>32909.245901639333</v>
      </c>
      <c r="T1111" s="33">
        <f t="shared" ref="T1111" si="4767">S1111/S1110</f>
        <v>0.95084504760704758</v>
      </c>
      <c r="U1111" s="42">
        <f t="shared" ref="U1111" si="4768">SUM(U1101:U1105,U1107,U1109)</f>
        <v>35477.797202797199</v>
      </c>
      <c r="V1111" s="33">
        <f t="shared" ref="V1111" si="4769">U1111/U1110</f>
        <v>0.92151997279755782</v>
      </c>
      <c r="W1111" s="105"/>
      <c r="X1111" s="106"/>
      <c r="Y1111" s="85"/>
      <c r="Z1111" s="84"/>
    </row>
    <row r="1112" spans="2:29" s="81" customFormat="1" ht="13.5" customHeight="1" x14ac:dyDescent="0.25">
      <c r="B1112" s="147" t="s">
        <v>67</v>
      </c>
      <c r="C1112" s="148"/>
      <c r="D1112" s="149"/>
      <c r="E1112" s="42">
        <f t="shared" ref="E1112" si="4770">E1110-E1111</f>
        <v>2374.1609195402416</v>
      </c>
      <c r="F1112" s="33">
        <f t="shared" ref="F1112" si="4771">E1112/E1110</f>
        <v>6.238706517686235E-2</v>
      </c>
      <c r="G1112" s="42">
        <f t="shared" ref="G1112" si="4772">G1110-G1111</f>
        <v>-1951.0833333333285</v>
      </c>
      <c r="H1112" s="33">
        <f t="shared" ref="H1112" si="4773">G1112/G1110</f>
        <v>-3.9915916243576828E-2</v>
      </c>
      <c r="I1112" s="42">
        <f t="shared" ref="I1112" si="4774">I1110-I1111</f>
        <v>7685.736842105267</v>
      </c>
      <c r="J1112" s="33">
        <f t="shared" ref="J1112" si="4775">I1112/I1110</f>
        <v>0.13661052403119345</v>
      </c>
      <c r="K1112" s="42">
        <f t="shared" ref="K1112" si="4776">K1110-K1111</f>
        <v>10254.058823529398</v>
      </c>
      <c r="L1112" s="33">
        <f t="shared" ref="L1112" si="4777">K1112/K1110</f>
        <v>0.23550193055409174</v>
      </c>
      <c r="M1112" s="42">
        <f t="shared" ref="M1112" si="4778">M1110-M1111</f>
        <v>-160.64705882352791</v>
      </c>
      <c r="N1112" s="33">
        <f t="shared" ref="N1112" si="4779">M1112/M1110</f>
        <v>-6.1837835879529988E-3</v>
      </c>
      <c r="O1112" s="42">
        <f t="shared" ref="O1112" si="4780">O1110-O1111</f>
        <v>1868.1351351351332</v>
      </c>
      <c r="P1112" s="33">
        <f t="shared" ref="P1112" si="4781">O1112/O1110</f>
        <v>4.7076747882871008E-2</v>
      </c>
      <c r="Q1112" s="42">
        <f t="shared" ref="Q1112" si="4782">Q1110-Q1111</f>
        <v>-1737.0952380952294</v>
      </c>
      <c r="R1112" s="33">
        <f t="shared" ref="R1112" si="4783">Q1112/Q1110</f>
        <v>-5.5228410103381725E-2</v>
      </c>
      <c r="S1112" s="42">
        <f t="shared" ref="S1112" si="4784">S1110-S1111</f>
        <v>1701.2786885246169</v>
      </c>
      <c r="T1112" s="33">
        <f t="shared" ref="T1112" si="4785">S1112/S1110</f>
        <v>4.9154952392952388E-2</v>
      </c>
      <c r="U1112" s="42">
        <f t="shared" ref="U1112" si="4786">U1110-U1111</f>
        <v>3021.4195804195697</v>
      </c>
      <c r="V1112" s="33">
        <f t="shared" ref="V1112" si="4787">U1112/U1110</f>
        <v>7.8480027202442154E-2</v>
      </c>
      <c r="W1112" s="105"/>
      <c r="X1112" s="106"/>
      <c r="Y1112" s="85"/>
      <c r="Z1112" s="84"/>
    </row>
    <row r="1113" spans="2:29" s="81" customFormat="1" ht="13.5" customHeight="1" x14ac:dyDescent="0.25">
      <c r="B1113" s="147" t="s">
        <v>68</v>
      </c>
      <c r="C1113" s="148"/>
      <c r="D1113" s="149"/>
      <c r="E1113" s="42">
        <v>348</v>
      </c>
      <c r="F1113" s="43"/>
      <c r="G1113" s="42">
        <v>12</v>
      </c>
      <c r="H1113" s="43"/>
      <c r="I1113" s="42">
        <v>19</v>
      </c>
      <c r="J1113" s="43"/>
      <c r="K1113" s="42">
        <v>17</v>
      </c>
      <c r="L1113" s="43"/>
      <c r="M1113" s="42">
        <v>17</v>
      </c>
      <c r="N1113" s="43"/>
      <c r="O1113" s="42">
        <v>37</v>
      </c>
      <c r="P1113" s="43"/>
      <c r="Q1113" s="42">
        <v>42</v>
      </c>
      <c r="R1113" s="43"/>
      <c r="S1113" s="42">
        <v>61</v>
      </c>
      <c r="T1113" s="43"/>
      <c r="U1113" s="42">
        <v>143</v>
      </c>
      <c r="V1113" s="43"/>
      <c r="W1113" s="105"/>
      <c r="X1113" s="106"/>
      <c r="Y1113" s="85"/>
      <c r="Z1113" s="84"/>
    </row>
    <row r="1114" spans="2:29" s="81" customFormat="1" ht="13.5" customHeight="1" x14ac:dyDescent="0.25">
      <c r="B1114" s="45"/>
      <c r="C1114" s="46"/>
      <c r="D1114" s="47"/>
      <c r="E1114" s="48"/>
      <c r="F1114" s="49"/>
      <c r="G1114" s="48"/>
      <c r="H1114" s="49"/>
      <c r="I1114" s="48"/>
      <c r="J1114" s="49"/>
      <c r="K1114" s="48"/>
      <c r="L1114" s="49"/>
      <c r="M1114" s="48"/>
      <c r="N1114" s="49"/>
      <c r="O1114" s="48"/>
      <c r="P1114" s="49"/>
      <c r="Q1114" s="48"/>
      <c r="R1114" s="49"/>
      <c r="S1114" s="48"/>
      <c r="T1114" s="49"/>
      <c r="U1114" s="48"/>
      <c r="V1114" s="49"/>
      <c r="W1114" s="105"/>
      <c r="X1114" s="106"/>
      <c r="Y1114" s="85"/>
      <c r="Z1114" s="84"/>
    </row>
    <row r="1115" spans="2:29" s="122" customFormat="1" ht="13.5" customHeight="1" x14ac:dyDescent="0.25">
      <c r="B1115" s="54" t="s">
        <v>89</v>
      </c>
      <c r="C1115" s="119"/>
      <c r="D1115" s="120"/>
      <c r="E1115" s="53">
        <v>20.801724137931007</v>
      </c>
      <c r="F1115" s="43"/>
      <c r="G1115" s="53">
        <v>31.999999999999996</v>
      </c>
      <c r="H1115" s="43"/>
      <c r="I1115" s="53">
        <v>22</v>
      </c>
      <c r="J1115" s="43"/>
      <c r="K1115" s="53">
        <v>19.529411764705884</v>
      </c>
      <c r="L1115" s="43"/>
      <c r="M1115" s="53">
        <v>16.588235294117649</v>
      </c>
      <c r="N1115" s="43"/>
      <c r="O1115" s="53">
        <v>20.891891891891891</v>
      </c>
      <c r="P1115" s="43"/>
      <c r="Q1115" s="53">
        <v>18.571428571428573</v>
      </c>
      <c r="R1115" s="43"/>
      <c r="S1115" s="53">
        <v>20.557377049180324</v>
      </c>
      <c r="T1115" s="43"/>
      <c r="U1115" s="53">
        <v>21.09090909090909</v>
      </c>
      <c r="V1115" s="43"/>
      <c r="W1115" s="108"/>
      <c r="X1115" s="109"/>
      <c r="Y1115" s="98"/>
      <c r="Z1115" s="99"/>
      <c r="AA1115" s="111"/>
      <c r="AB1115" s="111"/>
      <c r="AC1115" s="111"/>
    </row>
    <row r="1116" spans="2:29" ht="13.5" customHeight="1" x14ac:dyDescent="0.25">
      <c r="B1116" s="54" t="s">
        <v>90</v>
      </c>
      <c r="C1116" s="55"/>
      <c r="D1116" s="56"/>
      <c r="E1116" s="53">
        <f>E1110/E1115</f>
        <v>1829.4319657411277</v>
      </c>
      <c r="F1116" s="43"/>
      <c r="G1116" s="53">
        <f>G1110/G1115</f>
        <v>1527.4947916666672</v>
      </c>
      <c r="H1116" s="43"/>
      <c r="I1116" s="53">
        <f>I1110/I1115</f>
        <v>2557.2822966507179</v>
      </c>
      <c r="J1116" s="43"/>
      <c r="K1116" s="53">
        <f>K1110/K1115</f>
        <v>2229.5240963855413</v>
      </c>
      <c r="L1116" s="43"/>
      <c r="M1116" s="53">
        <f>M1110/M1115</f>
        <v>1566.0957446808509</v>
      </c>
      <c r="N1116" s="43"/>
      <c r="O1116" s="53">
        <f>O1110/O1115</f>
        <v>1899.4333764553683</v>
      </c>
      <c r="P1116" s="43"/>
      <c r="Q1116" s="53">
        <f>Q1110/Q1115</f>
        <v>1693.6192307692306</v>
      </c>
      <c r="R1116" s="43"/>
      <c r="S1116" s="53">
        <f>S1110/S1115</f>
        <v>1683.6060606060616</v>
      </c>
      <c r="T1116" s="43"/>
      <c r="U1116" s="53">
        <f>U1110/U1115</f>
        <v>1825.3938992042433</v>
      </c>
      <c r="V1116" s="43"/>
    </row>
    <row r="1117" spans="2:29" ht="13.5" customHeight="1" x14ac:dyDescent="0.25">
      <c r="B1117" s="54" t="s">
        <v>91</v>
      </c>
      <c r="C1117" s="55"/>
      <c r="D1117" s="56"/>
      <c r="E1117" s="53">
        <f>E1111/E1115</f>
        <v>1715.2990744578005</v>
      </c>
      <c r="F1117" s="43"/>
      <c r="G1117" s="53">
        <f>G1111/G1115</f>
        <v>1588.4661458333337</v>
      </c>
      <c r="H1117" s="43"/>
      <c r="I1117" s="53">
        <f>I1111/I1115</f>
        <v>2207.9306220095696</v>
      </c>
      <c r="J1117" s="43"/>
      <c r="K1117" s="53">
        <f>K1111/K1115</f>
        <v>1704.4668674698796</v>
      </c>
      <c r="L1117" s="43"/>
      <c r="M1117" s="53">
        <f>M1111/M1115</f>
        <v>1575.7801418439715</v>
      </c>
      <c r="N1117" s="43"/>
      <c r="O1117" s="53">
        <f>O1111/O1115</f>
        <v>1810.0142302716683</v>
      </c>
      <c r="P1117" s="43"/>
      <c r="Q1117" s="53">
        <f>Q1111/Q1115</f>
        <v>1787.1551282051275</v>
      </c>
      <c r="R1117" s="43"/>
      <c r="S1117" s="53">
        <f>S1111/S1115</f>
        <v>1600.8484848484845</v>
      </c>
      <c r="T1117" s="43"/>
      <c r="U1117" s="53">
        <f>U1111/U1115</f>
        <v>1682.1369363395224</v>
      </c>
      <c r="V1117" s="43"/>
    </row>
    <row r="1118" spans="2:29" ht="13.5" customHeight="1" x14ac:dyDescent="0.25">
      <c r="B1118" s="54" t="s">
        <v>36</v>
      </c>
      <c r="C1118" s="55"/>
      <c r="D1118" s="56"/>
      <c r="E1118" s="53">
        <v>4.8121269841269827</v>
      </c>
      <c r="F1118" s="43"/>
      <c r="G1118" s="53">
        <v>5.1833333333333327</v>
      </c>
      <c r="H1118" s="43"/>
      <c r="I1118" s="53">
        <v>4.8864705882352943</v>
      </c>
      <c r="J1118" s="43"/>
      <c r="K1118" s="53">
        <v>4.3071428571428569</v>
      </c>
      <c r="L1118" s="43"/>
      <c r="M1118" s="53">
        <v>3.8185714285714289</v>
      </c>
      <c r="N1118" s="43"/>
      <c r="O1118" s="53">
        <v>4.9028571428571421</v>
      </c>
      <c r="P1118" s="43"/>
      <c r="Q1118" s="53">
        <v>4.1250000000000018</v>
      </c>
      <c r="R1118" s="43"/>
      <c r="S1118" s="53">
        <v>5.041818181818182</v>
      </c>
      <c r="T1118" s="43"/>
      <c r="U1118" s="53">
        <v>4.9953787878787876</v>
      </c>
      <c r="V1118" s="43"/>
    </row>
    <row r="1119" spans="2:29" ht="13.5" customHeight="1" x14ac:dyDescent="0.25">
      <c r="B1119" s="54" t="s">
        <v>37</v>
      </c>
      <c r="C1119" s="55"/>
      <c r="D1119" s="56"/>
      <c r="E1119" s="53">
        <f>E1101/E1118</f>
        <v>5388.2050696129436</v>
      </c>
      <c r="F1119" s="43"/>
      <c r="G1119" s="53">
        <f>G1101/G1118</f>
        <v>7200.4340836012871</v>
      </c>
      <c r="H1119" s="43"/>
      <c r="I1119" s="53">
        <f>I1101/I1118</f>
        <v>6571.3127166055247</v>
      </c>
      <c r="J1119" s="43"/>
      <c r="K1119" s="53">
        <f>K1101/K1118</f>
        <v>5631.9305433616246</v>
      </c>
      <c r="L1119" s="43"/>
      <c r="M1119" s="53">
        <f>M1101/M1118</f>
        <v>5064.4440043132845</v>
      </c>
      <c r="N1119" s="43"/>
      <c r="O1119" s="53">
        <f>O1101/O1118</f>
        <v>5841.001228501229</v>
      </c>
      <c r="P1119" s="43"/>
      <c r="Q1119" s="53">
        <f>Q1101/Q1118</f>
        <v>5640.9812409812366</v>
      </c>
      <c r="R1119" s="43"/>
      <c r="S1119" s="53">
        <f>S1101/S1118</f>
        <v>4592.3258824850864</v>
      </c>
      <c r="T1119" s="43"/>
      <c r="U1119" s="53">
        <f>U1101/U1118</f>
        <v>5284.3595537600595</v>
      </c>
      <c r="V1119" s="43"/>
    </row>
    <row r="1120" spans="2:29" s="81" customFormat="1" ht="13.5" customHeight="1" x14ac:dyDescent="0.25">
      <c r="B1120" s="100" t="s">
        <v>38</v>
      </c>
      <c r="C1120" s="101"/>
      <c r="D1120" s="47"/>
      <c r="E1120" s="102"/>
      <c r="F1120" s="103"/>
      <c r="G1120" s="102"/>
      <c r="H1120" s="103"/>
      <c r="I1120" s="102"/>
      <c r="J1120" s="103"/>
      <c r="K1120" s="102"/>
      <c r="L1120" s="103"/>
      <c r="M1120" s="102"/>
      <c r="N1120" s="103"/>
      <c r="O1120" s="102"/>
      <c r="P1120" s="84"/>
      <c r="Q1120" s="85"/>
      <c r="R1120" s="84"/>
      <c r="S1120" s="85"/>
      <c r="T1120" s="84"/>
      <c r="U1120" s="85"/>
      <c r="V1120" s="84"/>
      <c r="W1120" s="85"/>
      <c r="X1120" s="84"/>
      <c r="Y1120" s="85"/>
      <c r="Z1120" s="84"/>
    </row>
    <row r="1121" spans="2:28" ht="13.5" customHeight="1" x14ac:dyDescent="0.25"/>
    <row r="1122" spans="2:28" s="81" customFormat="1" ht="13.5" customHeight="1" x14ac:dyDescent="0.25">
      <c r="B1122" s="76" t="s">
        <v>130</v>
      </c>
      <c r="C1122" s="77"/>
      <c r="D1122" s="78"/>
      <c r="E1122" s="79"/>
      <c r="F1122" s="80"/>
      <c r="G1122" s="79"/>
      <c r="H1122" s="80"/>
      <c r="I1122" s="79"/>
      <c r="J1122" s="80"/>
      <c r="K1122" s="79"/>
      <c r="L1122" s="80"/>
      <c r="M1122" s="79"/>
      <c r="O1122" s="79"/>
      <c r="P1122" s="82"/>
      <c r="Q1122" s="83"/>
      <c r="R1122" s="84"/>
      <c r="S1122" s="85"/>
      <c r="T1122" s="84"/>
      <c r="U1122" s="85"/>
      <c r="V1122" s="84"/>
      <c r="W1122" s="85"/>
      <c r="X1122" s="84"/>
      <c r="Y1122" s="85"/>
      <c r="Z1122" s="84"/>
      <c r="AB1122" s="86"/>
    </row>
    <row r="1123" spans="2:28" ht="13.5" customHeight="1" x14ac:dyDescent="0.25">
      <c r="N1123" s="21" t="s">
        <v>4</v>
      </c>
    </row>
    <row r="1124" spans="2:28" s="81" customFormat="1" ht="13.5" customHeight="1" x14ac:dyDescent="0.25">
      <c r="B1124" s="87"/>
      <c r="C1124" s="88"/>
      <c r="D1124" s="89"/>
      <c r="E1124" s="153" t="s">
        <v>5</v>
      </c>
      <c r="F1124" s="154"/>
      <c r="G1124" s="153" t="s">
        <v>6</v>
      </c>
      <c r="H1124" s="154"/>
      <c r="I1124" s="153" t="s">
        <v>7</v>
      </c>
      <c r="J1124" s="154"/>
      <c r="K1124" s="153" t="s">
        <v>8</v>
      </c>
      <c r="L1124" s="154"/>
      <c r="M1124" s="153" t="s">
        <v>9</v>
      </c>
      <c r="N1124" s="154"/>
      <c r="O1124" s="85"/>
      <c r="P1124" s="84"/>
      <c r="Q1124" s="85"/>
      <c r="R1124" s="84"/>
      <c r="S1124" s="85"/>
      <c r="T1124" s="84"/>
      <c r="U1124" s="90"/>
      <c r="V1124" s="91"/>
      <c r="W1124" s="90"/>
      <c r="X1124" s="84"/>
      <c r="Y1124" s="85"/>
      <c r="Z1124" s="84"/>
    </row>
    <row r="1125" spans="2:28" s="81" customFormat="1" ht="13.5" customHeight="1" x14ac:dyDescent="0.25">
      <c r="B1125" s="92"/>
      <c r="C1125" s="93"/>
      <c r="D1125" s="94"/>
      <c r="E1125" s="155"/>
      <c r="F1125" s="156"/>
      <c r="G1125" s="155"/>
      <c r="H1125" s="156"/>
      <c r="I1125" s="155"/>
      <c r="J1125" s="156"/>
      <c r="K1125" s="155"/>
      <c r="L1125" s="156"/>
      <c r="M1125" s="155"/>
      <c r="N1125" s="156"/>
      <c r="O1125" s="85"/>
      <c r="P1125" s="84"/>
      <c r="Q1125" s="85"/>
      <c r="R1125" s="84"/>
      <c r="S1125" s="85"/>
      <c r="T1125" s="84"/>
      <c r="U1125" s="90"/>
      <c r="V1125" s="91"/>
      <c r="W1125" s="90"/>
      <c r="X1125" s="84"/>
      <c r="Y1125" s="85"/>
      <c r="Z1125" s="84"/>
    </row>
    <row r="1126" spans="2:28" s="81" customFormat="1" ht="13.5" customHeight="1" x14ac:dyDescent="0.25">
      <c r="B1126" s="31" t="s">
        <v>48</v>
      </c>
      <c r="C1126" s="145" t="s">
        <v>49</v>
      </c>
      <c r="D1126" s="146"/>
      <c r="E1126" s="32">
        <v>4551.3444816053552</v>
      </c>
      <c r="F1126" s="33">
        <f t="shared" ref="F1126" si="4788">E1126/E1139</f>
        <v>0.97244765468851491</v>
      </c>
      <c r="G1126" s="32">
        <v>2920.3882352941173</v>
      </c>
      <c r="H1126" s="33">
        <f t="shared" ref="H1126" si="4789">G1126/G1139</f>
        <v>0.95320251900775654</v>
      </c>
      <c r="I1126" s="32">
        <v>5970.2158273381283</v>
      </c>
      <c r="J1126" s="33">
        <f t="shared" ref="J1126" si="4790">I1126/I1139</f>
        <v>0.9791384723570894</v>
      </c>
      <c r="K1126" s="32">
        <v>2900.3658536585367</v>
      </c>
      <c r="L1126" s="33">
        <f t="shared" ref="L1126" si="4791">K1126/K1139</f>
        <v>0.95186827612704905</v>
      </c>
      <c r="M1126" s="32">
        <v>4818.9411764705892</v>
      </c>
      <c r="N1126" s="33">
        <f t="shared" ref="N1126" si="4792">M1126/M1139</f>
        <v>0.98392985827528223</v>
      </c>
      <c r="O1126" s="85"/>
      <c r="P1126" s="84"/>
      <c r="Q1126" s="85"/>
      <c r="R1126" s="84"/>
      <c r="S1126" s="85"/>
      <c r="T1126" s="84"/>
      <c r="U1126" s="34"/>
      <c r="V1126" s="95"/>
      <c r="W1126" s="34"/>
      <c r="X1126" s="84"/>
      <c r="Y1126" s="85"/>
      <c r="Z1126" s="84"/>
    </row>
    <row r="1127" spans="2:28" s="81" customFormat="1" ht="13.5" customHeight="1" x14ac:dyDescent="0.25">
      <c r="B1127" s="36"/>
      <c r="C1127" s="145" t="s">
        <v>50</v>
      </c>
      <c r="D1127" s="146"/>
      <c r="E1127" s="32">
        <v>51.428093645484964</v>
      </c>
      <c r="F1127" s="33">
        <f t="shared" ref="F1127" si="4793">E1127/E1139</f>
        <v>1.0988210022945392E-2</v>
      </c>
      <c r="G1127" s="32">
        <v>47.788235294117626</v>
      </c>
      <c r="H1127" s="33">
        <f t="shared" ref="H1127" si="4794">G1127/G1139</f>
        <v>1.5597880347131549E-2</v>
      </c>
      <c r="I1127" s="32">
        <v>65.532374100719423</v>
      </c>
      <c r="J1127" s="33">
        <f t="shared" ref="J1127" si="4795">I1127/I1139</f>
        <v>1.0747562654786023E-2</v>
      </c>
      <c r="K1127" s="32">
        <v>33.365853658536579</v>
      </c>
      <c r="L1127" s="33">
        <f t="shared" ref="L1127" si="4796">K1127/K1139</f>
        <v>1.0950307377049176E-2</v>
      </c>
      <c r="M1127" s="32">
        <v>24.647058823529406</v>
      </c>
      <c r="N1127" s="33">
        <f t="shared" ref="N1127" si="4797">M1127/M1139</f>
        <v>5.0324285371126567E-3</v>
      </c>
      <c r="O1127" s="85"/>
      <c r="P1127" s="84"/>
      <c r="Q1127" s="85"/>
      <c r="R1127" s="84"/>
      <c r="S1127" s="85"/>
      <c r="T1127" s="84"/>
      <c r="U1127" s="34"/>
      <c r="V1127" s="95"/>
      <c r="W1127" s="34"/>
      <c r="X1127" s="84"/>
      <c r="Y1127" s="85"/>
      <c r="Z1127" s="84"/>
    </row>
    <row r="1128" spans="2:28" s="81" customFormat="1" ht="13.5" customHeight="1" x14ac:dyDescent="0.25">
      <c r="B1128" s="36"/>
      <c r="C1128" s="145" t="s">
        <v>51</v>
      </c>
      <c r="D1128" s="146"/>
      <c r="E1128" s="32">
        <v>46.889632107023402</v>
      </c>
      <c r="F1128" s="33">
        <f t="shared" ref="F1128" si="4798">E1128/E1139</f>
        <v>1.0018514958814746E-2</v>
      </c>
      <c r="G1128" s="32">
        <v>36.811764705882347</v>
      </c>
      <c r="H1128" s="33">
        <f t="shared" ref="H1128" si="4799">G1128/G1139</f>
        <v>1.2015206205360568E-2</v>
      </c>
      <c r="I1128" s="32">
        <v>44.050359712230247</v>
      </c>
      <c r="J1128" s="33">
        <f t="shared" ref="J1128" si="4800">I1128/I1139</f>
        <v>7.2244292606493433E-3</v>
      </c>
      <c r="K1128" s="32">
        <v>71.463414634146318</v>
      </c>
      <c r="L1128" s="33">
        <f t="shared" ref="L1128" si="4801">K1128/K1139</f>
        <v>2.3453509221311463E-2</v>
      </c>
      <c r="M1128" s="32">
        <v>54.058823529411768</v>
      </c>
      <c r="N1128" s="33">
        <f t="shared" ref="N1128" si="4802">M1128/M1139</f>
        <v>1.1037713187605091E-2</v>
      </c>
      <c r="O1128" s="85"/>
      <c r="P1128" s="84"/>
      <c r="Q1128" s="85"/>
      <c r="R1128" s="84"/>
      <c r="S1128" s="85"/>
      <c r="T1128" s="84"/>
      <c r="U1128" s="34"/>
      <c r="V1128" s="95"/>
      <c r="W1128" s="34"/>
      <c r="X1128" s="84"/>
      <c r="Y1128" s="85"/>
      <c r="Z1128" s="84"/>
    </row>
    <row r="1129" spans="2:28" s="81" customFormat="1" ht="13.5" customHeight="1" x14ac:dyDescent="0.25">
      <c r="B1129" s="37"/>
      <c r="C1129" s="145" t="s">
        <v>52</v>
      </c>
      <c r="D1129" s="146"/>
      <c r="E1129" s="32">
        <v>15.618729096989982</v>
      </c>
      <c r="F1129" s="33">
        <f t="shared" ref="F1129" si="4803">E1129/E1139</f>
        <v>3.3371230283641166E-3</v>
      </c>
      <c r="G1129" s="32">
        <v>5.9529411764705875</v>
      </c>
      <c r="H1129" s="33">
        <f t="shared" ref="H1129" si="4804">G1129/G1139</f>
        <v>1.9430151294063433E-3</v>
      </c>
      <c r="I1129" s="32">
        <v>17.618705035971214</v>
      </c>
      <c r="J1129" s="33">
        <f t="shared" ref="J1129" si="4805">I1129/I1139</f>
        <v>2.8895357274751295E-3</v>
      </c>
      <c r="K1129" s="32">
        <v>41.829268292682926</v>
      </c>
      <c r="L1129" s="33">
        <f t="shared" ref="L1129" si="4806">K1129/K1139</f>
        <v>1.3727907274590162E-2</v>
      </c>
      <c r="M1129" s="32">
        <v>0</v>
      </c>
      <c r="N1129" s="33">
        <f t="shared" ref="N1129" si="4807">M1129/M1139</f>
        <v>0</v>
      </c>
      <c r="O1129" s="85"/>
      <c r="P1129" s="84"/>
      <c r="Q1129" s="85"/>
      <c r="R1129" s="84"/>
      <c r="S1129" s="85"/>
      <c r="T1129" s="84"/>
      <c r="U1129" s="34"/>
      <c r="V1129" s="95"/>
      <c r="W1129" s="34"/>
      <c r="X1129" s="84"/>
      <c r="Y1129" s="85"/>
      <c r="Z1129" s="84"/>
    </row>
    <row r="1130" spans="2:28" s="81" customFormat="1" ht="13.5" customHeight="1" x14ac:dyDescent="0.25">
      <c r="B1130" s="31" t="s">
        <v>53</v>
      </c>
      <c r="C1130" s="145" t="s">
        <v>54</v>
      </c>
      <c r="D1130" s="146"/>
      <c r="E1130" s="32">
        <v>3160.5819397993309</v>
      </c>
      <c r="F1130" s="33">
        <f t="shared" ref="F1130" si="4808">E1130/E1139</f>
        <v>0.67529507099068176</v>
      </c>
      <c r="G1130" s="32">
        <v>1843.5999999999997</v>
      </c>
      <c r="H1130" s="33">
        <f t="shared" ref="H1130" si="4809">G1130/G1139</f>
        <v>0.60174333768527744</v>
      </c>
      <c r="I1130" s="32">
        <v>4493.3525179856088</v>
      </c>
      <c r="J1130" s="33">
        <f t="shared" ref="J1130" si="4810">I1130/I1139</f>
        <v>0.73692718110392263</v>
      </c>
      <c r="K1130" s="32">
        <v>1640.926829268293</v>
      </c>
      <c r="L1130" s="33">
        <f t="shared" ref="L1130" si="4811">K1130/K1139</f>
        <v>0.53853419569672134</v>
      </c>
      <c r="M1130" s="32">
        <v>2836.882352941177</v>
      </c>
      <c r="N1130" s="33">
        <f t="shared" ref="N1130" si="4812">M1130/M1139</f>
        <v>0.5792337256785971</v>
      </c>
      <c r="O1130" s="85"/>
      <c r="P1130" s="84"/>
      <c r="Q1130" s="85"/>
      <c r="R1130" s="84"/>
      <c r="S1130" s="85"/>
      <c r="T1130" s="84"/>
      <c r="U1130" s="34"/>
      <c r="V1130" s="95"/>
      <c r="W1130" s="34"/>
      <c r="X1130" s="84"/>
      <c r="Y1130" s="85"/>
      <c r="Z1130" s="84"/>
    </row>
    <row r="1131" spans="2:28" s="81" customFormat="1" ht="13.5" customHeight="1" x14ac:dyDescent="0.25">
      <c r="B1131" s="36"/>
      <c r="C1131" s="145" t="s">
        <v>17</v>
      </c>
      <c r="D1131" s="146"/>
      <c r="E1131" s="32">
        <v>99.193979933110299</v>
      </c>
      <c r="F1131" s="33">
        <f t="shared" ref="F1131" si="4813">E1131/E1139</f>
        <v>2.1193946873287187E-2</v>
      </c>
      <c r="G1131" s="32">
        <v>74.717647058823545</v>
      </c>
      <c r="H1131" s="33">
        <f t="shared" ref="H1131" si="4814">G1131/G1139</f>
        <v>2.4387527839643656E-2</v>
      </c>
      <c r="I1131" s="32">
        <v>155.41007194244602</v>
      </c>
      <c r="J1131" s="33">
        <f t="shared" ref="J1131" si="4815">I1131/I1139</f>
        <v>2.548785250507055E-2</v>
      </c>
      <c r="K1131" s="32">
        <v>19.536585365853654</v>
      </c>
      <c r="L1131" s="33">
        <f t="shared" ref="L1131" si="4816">K1131/K1139</f>
        <v>6.4116931352458991E-3</v>
      </c>
      <c r="M1131" s="32">
        <v>26.617647058823529</v>
      </c>
      <c r="N1131" s="33">
        <f t="shared" ref="N1131" si="4817">M1131/M1139</f>
        <v>5.4347826086956512E-3</v>
      </c>
      <c r="O1131" s="85"/>
      <c r="P1131" s="84"/>
      <c r="Q1131" s="85"/>
      <c r="R1131" s="84"/>
      <c r="S1131" s="85"/>
      <c r="T1131" s="84"/>
      <c r="U1131" s="34"/>
      <c r="V1131" s="95"/>
      <c r="W1131" s="34"/>
      <c r="X1131" s="84"/>
      <c r="Y1131" s="85"/>
      <c r="Z1131" s="84"/>
    </row>
    <row r="1132" spans="2:28" s="81" customFormat="1" ht="13.5" customHeight="1" x14ac:dyDescent="0.25">
      <c r="B1132" s="36"/>
      <c r="C1132" s="145" t="s">
        <v>55</v>
      </c>
      <c r="D1132" s="146"/>
      <c r="E1132" s="38">
        <v>-10.217391304347828</v>
      </c>
      <c r="F1132" s="33">
        <f t="shared" ref="F1132" si="4818">E1132/E1139</f>
        <v>-2.1830644221953678E-3</v>
      </c>
      <c r="G1132" s="38">
        <v>-35.941176470588225</v>
      </c>
      <c r="H1132" s="33">
        <f t="shared" ref="H1132" si="4819">G1132/G1139</f>
        <v>-1.1731049842562012E-2</v>
      </c>
      <c r="I1132" s="38">
        <v>0</v>
      </c>
      <c r="J1132" s="33">
        <f t="shared" ref="J1132" si="4820">I1132/I1139</f>
        <v>0</v>
      </c>
      <c r="K1132" s="38">
        <v>0</v>
      </c>
      <c r="L1132" s="33">
        <f t="shared" ref="L1132" si="4821">K1132/K1139</f>
        <v>0</v>
      </c>
      <c r="M1132" s="38">
        <v>0</v>
      </c>
      <c r="N1132" s="33">
        <f t="shared" ref="N1132" si="4822">M1132/M1139</f>
        <v>0</v>
      </c>
      <c r="O1132" s="85"/>
      <c r="P1132" s="84"/>
      <c r="Q1132" s="85"/>
      <c r="R1132" s="84"/>
      <c r="S1132" s="85"/>
      <c r="T1132" s="84"/>
      <c r="U1132" s="34"/>
      <c r="V1132" s="95"/>
      <c r="W1132" s="34"/>
      <c r="X1132" s="84"/>
      <c r="Y1132" s="85"/>
      <c r="Z1132" s="84"/>
    </row>
    <row r="1133" spans="2:28" s="81" customFormat="1" ht="13.5" customHeight="1" x14ac:dyDescent="0.25">
      <c r="B1133" s="36"/>
      <c r="C1133" s="145" t="s">
        <v>56</v>
      </c>
      <c r="D1133" s="146"/>
      <c r="E1133" s="39">
        <v>94.384615384615316</v>
      </c>
      <c r="F1133" s="33">
        <f t="shared" ref="F1133" si="4823">E1133/E1139</f>
        <v>2.0166370232005047E-2</v>
      </c>
      <c r="G1133" s="39">
        <v>12.717647058823527</v>
      </c>
      <c r="H1133" s="33">
        <f t="shared" ref="H1133" si="4824">G1133/G1139</f>
        <v>4.1509868673680964E-3</v>
      </c>
      <c r="I1133" s="39">
        <v>177.31654676258998</v>
      </c>
      <c r="J1133" s="33">
        <f t="shared" ref="J1133" si="4825">I1133/I1139</f>
        <v>2.9080599050665408E-2</v>
      </c>
      <c r="K1133" s="39">
        <v>10.926829268292686</v>
      </c>
      <c r="L1133" s="33">
        <f t="shared" ref="L1133" si="4826">K1133/K1139</f>
        <v>3.5860655737704923E-3</v>
      </c>
      <c r="M1133" s="39">
        <v>60.147058823529399</v>
      </c>
      <c r="N1133" s="33">
        <f t="shared" ref="N1133" si="4827">M1133/M1139</f>
        <v>1.228080711025702E-2</v>
      </c>
      <c r="O1133" s="85"/>
      <c r="P1133" s="84"/>
      <c r="Q1133" s="85"/>
      <c r="R1133" s="84"/>
      <c r="S1133" s="85"/>
      <c r="T1133" s="84"/>
      <c r="U1133" s="34"/>
      <c r="V1133" s="96"/>
      <c r="W1133" s="34"/>
      <c r="X1133" s="84"/>
      <c r="Y1133" s="85"/>
      <c r="Z1133" s="84"/>
    </row>
    <row r="1134" spans="2:28" s="81" customFormat="1" ht="13.5" customHeight="1" x14ac:dyDescent="0.25">
      <c r="B1134" s="37"/>
      <c r="C1134" s="145" t="s">
        <v>57</v>
      </c>
      <c r="D1134" s="146"/>
      <c r="E1134" s="39">
        <v>870.9498327759195</v>
      </c>
      <c r="F1134" s="33">
        <f t="shared" ref="F1134" si="4828">E1134/E1139</f>
        <v>0.18608855595469206</v>
      </c>
      <c r="G1134" s="39">
        <v>212.92941176470589</v>
      </c>
      <c r="H1134" s="33">
        <f t="shared" ref="H1134" si="4829">G1134/G1139</f>
        <v>6.9499270409338759E-2</v>
      </c>
      <c r="I1134" s="39">
        <v>1395.4676258992804</v>
      </c>
      <c r="J1134" s="33">
        <f t="shared" ref="J1134" si="4830">I1134/I1139</f>
        <v>0.22886208454812215</v>
      </c>
      <c r="K1134" s="39">
        <v>499.75609756097589</v>
      </c>
      <c r="L1134" s="33">
        <f t="shared" ref="L1134" si="4831">K1134/K1139</f>
        <v>0.16401447233606564</v>
      </c>
      <c r="M1134" s="39">
        <v>819.26470588235293</v>
      </c>
      <c r="N1134" s="33">
        <f t="shared" ref="N1134" si="4832">M1134/M1139</f>
        <v>0.16727720393946668</v>
      </c>
      <c r="O1134" s="85"/>
      <c r="P1134" s="84"/>
      <c r="Q1134" s="85"/>
      <c r="R1134" s="84"/>
      <c r="S1134" s="85"/>
      <c r="T1134" s="84"/>
      <c r="U1134" s="34"/>
      <c r="V1134" s="96"/>
      <c r="W1134" s="34"/>
      <c r="X1134" s="84"/>
      <c r="Y1134" s="85"/>
      <c r="Z1134" s="84"/>
    </row>
    <row r="1135" spans="2:28" s="81" customFormat="1" ht="13.5" customHeight="1" x14ac:dyDescent="0.25">
      <c r="B1135" s="31" t="s">
        <v>58</v>
      </c>
      <c r="C1135" s="145" t="s">
        <v>59</v>
      </c>
      <c r="D1135" s="146"/>
      <c r="E1135" s="39">
        <v>2.0066889632106996E-2</v>
      </c>
      <c r="F1135" s="33">
        <f t="shared" ref="F1135" si="4833">E1135/E1139</f>
        <v>4.2875242334442512E-6</v>
      </c>
      <c r="G1135" s="39">
        <v>7.0588235294117646E-2</v>
      </c>
      <c r="H1135" s="33">
        <f t="shared" ref="H1135" si="4834">G1135/G1139</f>
        <v>2.3039705091774823E-5</v>
      </c>
      <c r="I1135" s="39">
        <v>0</v>
      </c>
      <c r="J1135" s="33">
        <f t="shared" ref="J1135" si="4835">I1135/I1139</f>
        <v>0</v>
      </c>
      <c r="K1135" s="39">
        <v>0</v>
      </c>
      <c r="L1135" s="33">
        <f t="shared" ref="L1135" si="4836">K1135/K1139</f>
        <v>0</v>
      </c>
      <c r="M1135" s="39">
        <v>0</v>
      </c>
      <c r="N1135" s="33">
        <f t="shared" ref="N1135" si="4837">M1135/M1139</f>
        <v>0</v>
      </c>
      <c r="O1135" s="85"/>
      <c r="P1135" s="84"/>
      <c r="Q1135" s="85"/>
      <c r="R1135" s="84"/>
      <c r="S1135" s="85"/>
      <c r="T1135" s="84"/>
      <c r="U1135" s="34"/>
      <c r="V1135" s="96"/>
      <c r="W1135" s="34"/>
      <c r="X1135" s="84"/>
      <c r="Y1135" s="85"/>
      <c r="Z1135" s="84"/>
    </row>
    <row r="1136" spans="2:28" s="81" customFormat="1" ht="13.5" customHeight="1" x14ac:dyDescent="0.25">
      <c r="B1136" s="41" t="s">
        <v>60</v>
      </c>
      <c r="C1136" s="145" t="s">
        <v>24</v>
      </c>
      <c r="D1136" s="146"/>
      <c r="E1136" s="39">
        <v>2.3010033444816069</v>
      </c>
      <c r="F1136" s="33">
        <f t="shared" ref="F1136" si="4838">E1136/E1139</f>
        <v>4.9163611210160843E-4</v>
      </c>
      <c r="G1136" s="39">
        <v>2.4823529411764715</v>
      </c>
      <c r="H1136" s="33">
        <f t="shared" ref="H1136" si="4839">G1136/G1139</f>
        <v>8.1022962906074825E-4</v>
      </c>
      <c r="I1136" s="39">
        <v>2.3165467625899265</v>
      </c>
      <c r="J1136" s="33">
        <f t="shared" ref="J1136" si="4840">I1136/I1139</f>
        <v>3.7992262321232814E-4</v>
      </c>
      <c r="K1136" s="39">
        <v>1.6097560975609764</v>
      </c>
      <c r="L1136" s="33">
        <f t="shared" ref="L1136" si="4841">K1136/K1139</f>
        <v>5.2830430327868868E-4</v>
      </c>
      <c r="M1136" s="39">
        <v>2.617647058823529</v>
      </c>
      <c r="N1136" s="33">
        <f t="shared" ref="N1136" si="4842">M1136/M1139</f>
        <v>5.3447033389382632E-4</v>
      </c>
      <c r="O1136" s="85"/>
      <c r="P1136" s="84"/>
      <c r="Q1136" s="85"/>
      <c r="R1136" s="84"/>
      <c r="S1136" s="85"/>
      <c r="T1136" s="84"/>
      <c r="U1136" s="34"/>
      <c r="V1136" s="96"/>
      <c r="W1136" s="34"/>
      <c r="X1136" s="84"/>
      <c r="Y1136" s="85"/>
      <c r="Z1136" s="84"/>
    </row>
    <row r="1137" spans="2:39" s="81" customFormat="1" ht="13.5" customHeight="1" x14ac:dyDescent="0.25">
      <c r="B1137" s="31" t="s">
        <v>61</v>
      </c>
      <c r="C1137" s="145" t="s">
        <v>62</v>
      </c>
      <c r="D1137" s="146"/>
      <c r="E1137" s="39">
        <v>14.996655518394654</v>
      </c>
      <c r="F1137" s="33">
        <f t="shared" ref="F1137" si="4843">E1137/E1139</f>
        <v>3.2042097771273425E-3</v>
      </c>
      <c r="G1137" s="39">
        <v>52.752941176470593</v>
      </c>
      <c r="H1137" s="33">
        <f t="shared" ref="H1137" si="4844">G1137/G1139</f>
        <v>1.7218339605253052E-2</v>
      </c>
      <c r="I1137" s="39">
        <v>0</v>
      </c>
      <c r="J1137" s="33">
        <f t="shared" ref="J1137" si="4845">I1137/I1139</f>
        <v>0</v>
      </c>
      <c r="K1137" s="39">
        <v>0</v>
      </c>
      <c r="L1137" s="33">
        <f t="shared" ref="L1137" si="4846">K1137/K1139</f>
        <v>0</v>
      </c>
      <c r="M1137" s="39">
        <v>0</v>
      </c>
      <c r="N1137" s="33">
        <f t="shared" ref="N1137" si="4847">M1137/M1139</f>
        <v>0</v>
      </c>
      <c r="O1137" s="85"/>
      <c r="P1137" s="84"/>
      <c r="Q1137" s="85"/>
      <c r="R1137" s="84"/>
      <c r="S1137" s="85"/>
      <c r="T1137" s="84"/>
      <c r="U1137" s="34"/>
      <c r="V1137" s="96"/>
      <c r="W1137" s="34"/>
      <c r="X1137" s="84"/>
      <c r="Y1137" s="85"/>
      <c r="Z1137" s="84"/>
    </row>
    <row r="1138" spans="2:39" s="81" customFormat="1" ht="13.5" customHeight="1" x14ac:dyDescent="0.25">
      <c r="B1138" s="41" t="s">
        <v>63</v>
      </c>
      <c r="C1138" s="145" t="s">
        <v>64</v>
      </c>
      <c r="D1138" s="146"/>
      <c r="E1138" s="39">
        <v>109.03344481605345</v>
      </c>
      <c r="F1138" s="33">
        <f t="shared" ref="F1138" si="4848">E1138/E1139</f>
        <v>2.3296262922419358E-2</v>
      </c>
      <c r="G1138" s="39">
        <v>328.08235294117662</v>
      </c>
      <c r="H1138" s="33">
        <f t="shared" ref="H1138" si="4849">G1138/G1139</f>
        <v>0.1070847093157208</v>
      </c>
      <c r="I1138" s="39">
        <v>0</v>
      </c>
      <c r="J1138" s="33">
        <f t="shared" ref="J1138" si="4850">I1138/I1139</f>
        <v>0</v>
      </c>
      <c r="K1138" s="39">
        <v>0</v>
      </c>
      <c r="L1138" s="33">
        <f t="shared" ref="L1138" si="4851">K1138/K1139</f>
        <v>0</v>
      </c>
      <c r="M1138" s="39">
        <v>138.64705882352942</v>
      </c>
      <c r="N1138" s="33">
        <f t="shared" ref="N1138" si="4852">M1138/M1139</f>
        <v>2.8308911842421326E-2</v>
      </c>
      <c r="O1138" s="85"/>
      <c r="P1138" s="84"/>
      <c r="Q1138" s="85"/>
      <c r="R1138" s="84"/>
      <c r="S1138" s="85"/>
      <c r="T1138" s="84"/>
      <c r="U1138" s="34"/>
      <c r="V1138" s="96"/>
      <c r="W1138" s="34"/>
      <c r="X1138" s="84"/>
      <c r="Y1138" s="85"/>
      <c r="Z1138" s="84"/>
    </row>
    <row r="1139" spans="2:39" s="81" customFormat="1" ht="13.5" customHeight="1" x14ac:dyDescent="0.25">
      <c r="B1139" s="147" t="s">
        <v>65</v>
      </c>
      <c r="C1139" s="148"/>
      <c r="D1139" s="149"/>
      <c r="E1139" s="42">
        <f t="shared" ref="E1139" si="4853">SUM(E1126:E1129,E1135,E1137)</f>
        <v>4680.2976588628808</v>
      </c>
      <c r="F1139" s="33">
        <f t="shared" ref="F1139" si="4854">E1139/E1139</f>
        <v>1</v>
      </c>
      <c r="G1139" s="42">
        <f t="shared" ref="G1139" si="4855">SUM(G1126:G1129,G1135,G1137)</f>
        <v>3063.7647058823532</v>
      </c>
      <c r="H1139" s="33">
        <f t="shared" ref="H1139" si="4856">G1139/G1139</f>
        <v>1</v>
      </c>
      <c r="I1139" s="42">
        <f t="shared" ref="I1139" si="4857">SUM(I1126:I1129,I1135,I1137)</f>
        <v>6097.4172661870498</v>
      </c>
      <c r="J1139" s="33">
        <f t="shared" ref="J1139" si="4858">I1139/I1139</f>
        <v>1</v>
      </c>
      <c r="K1139" s="42">
        <f t="shared" ref="K1139" si="4859">SUM(K1126:K1129,K1135,K1137)</f>
        <v>3047.0243902439029</v>
      </c>
      <c r="L1139" s="33">
        <f t="shared" ref="L1139" si="4860">K1139/K1139</f>
        <v>1</v>
      </c>
      <c r="M1139" s="42">
        <f t="shared" ref="M1139" si="4861">SUM(M1126:M1129,M1135,M1137)</f>
        <v>4897.6470588235306</v>
      </c>
      <c r="N1139" s="33">
        <f t="shared" ref="N1139" si="4862">M1139/M1139</f>
        <v>1</v>
      </c>
      <c r="O1139" s="85"/>
      <c r="P1139" s="84"/>
      <c r="Q1139" s="85"/>
      <c r="R1139" s="84"/>
      <c r="S1139" s="85"/>
      <c r="T1139" s="84"/>
      <c r="U1139" s="34"/>
      <c r="V1139" s="95"/>
      <c r="W1139" s="34"/>
      <c r="X1139" s="84"/>
      <c r="Y1139" s="85"/>
      <c r="Z1139" s="84"/>
    </row>
    <row r="1140" spans="2:39" s="81" customFormat="1" ht="13.5" customHeight="1" x14ac:dyDescent="0.25">
      <c r="B1140" s="147" t="s">
        <v>66</v>
      </c>
      <c r="C1140" s="148"/>
      <c r="D1140" s="149"/>
      <c r="E1140" s="42">
        <f t="shared" ref="E1140" si="4863">SUM(E1130:E1134,E1136,E1138)</f>
        <v>4326.2274247491632</v>
      </c>
      <c r="F1140" s="33">
        <f t="shared" ref="F1140" si="4864">E1140/E1139</f>
        <v>0.9243487786629917</v>
      </c>
      <c r="G1140" s="42">
        <f t="shared" ref="G1140" si="4865">SUM(G1130:G1134,G1136,G1138)</f>
        <v>2438.5882352941171</v>
      </c>
      <c r="H1140" s="33">
        <f t="shared" ref="H1140" si="4866">G1140/G1139</f>
        <v>0.79594501190384737</v>
      </c>
      <c r="I1140" s="42">
        <f t="shared" ref="I1140" si="4867">SUM(I1130:I1134,I1136,I1138)</f>
        <v>6223.863309352515</v>
      </c>
      <c r="J1140" s="33">
        <f t="shared" ref="J1140" si="4868">I1140/I1139</f>
        <v>1.0207376398309931</v>
      </c>
      <c r="K1140" s="42">
        <f t="shared" ref="K1140" si="4869">SUM(K1130:K1134,K1136,K1138)</f>
        <v>2172.7560975609763</v>
      </c>
      <c r="L1140" s="33">
        <f t="shared" ref="L1140" si="4870">K1140/K1139</f>
        <v>0.71307473104508212</v>
      </c>
      <c r="M1140" s="42">
        <f t="shared" ref="M1140" si="4871">SUM(M1130:M1134,M1136,M1138)</f>
        <v>3884.1764705882356</v>
      </c>
      <c r="N1140" s="33">
        <f t="shared" ref="N1140" si="4872">M1140/M1139</f>
        <v>0.79306990151333157</v>
      </c>
      <c r="O1140" s="85"/>
      <c r="P1140" s="84"/>
      <c r="Q1140" s="85"/>
      <c r="R1140" s="84"/>
      <c r="S1140" s="85"/>
      <c r="T1140" s="84"/>
      <c r="U1140" s="34"/>
      <c r="V1140" s="95"/>
      <c r="W1140" s="34"/>
      <c r="X1140" s="84"/>
      <c r="Y1140" s="85"/>
      <c r="Z1140" s="84"/>
    </row>
    <row r="1141" spans="2:39" s="81" customFormat="1" ht="13.5" customHeight="1" x14ac:dyDescent="0.25">
      <c r="B1141" s="147" t="s">
        <v>67</v>
      </c>
      <c r="C1141" s="148"/>
      <c r="D1141" s="149"/>
      <c r="E1141" s="42">
        <f t="shared" ref="E1141" si="4873">E1139-E1140</f>
        <v>354.07023411371756</v>
      </c>
      <c r="F1141" s="33">
        <f t="shared" ref="F1141" si="4874">E1141/E1139</f>
        <v>7.5651221337008301E-2</v>
      </c>
      <c r="G1141" s="42">
        <f t="shared" ref="G1141" si="4875">G1139-G1140</f>
        <v>625.17647058823604</v>
      </c>
      <c r="H1141" s="33">
        <f t="shared" ref="H1141" si="4876">G1141/G1139</f>
        <v>0.20405498809615261</v>
      </c>
      <c r="I1141" s="42">
        <f t="shared" ref="I1141" si="4877">I1139-I1140</f>
        <v>-126.4460431654652</v>
      </c>
      <c r="J1141" s="33">
        <f t="shared" ref="J1141" si="4878">I1141/I1139</f>
        <v>-2.073763983099303E-2</v>
      </c>
      <c r="K1141" s="42">
        <f t="shared" ref="K1141" si="4879">K1139-K1140</f>
        <v>874.26829268292659</v>
      </c>
      <c r="L1141" s="33">
        <f t="shared" ref="L1141" si="4880">K1141/K1139</f>
        <v>0.28692526895491793</v>
      </c>
      <c r="M1141" s="42">
        <f t="shared" ref="M1141" si="4881">M1139-M1140</f>
        <v>1013.4705882352951</v>
      </c>
      <c r="N1141" s="33">
        <f t="shared" ref="N1141" si="4882">M1141/M1139</f>
        <v>0.20693009848666841</v>
      </c>
      <c r="O1141" s="85"/>
      <c r="P1141" s="84"/>
      <c r="Q1141" s="85"/>
      <c r="R1141" s="84"/>
      <c r="S1141" s="85"/>
      <c r="T1141" s="84"/>
      <c r="U1141" s="34"/>
      <c r="V1141" s="95"/>
      <c r="W1141" s="34"/>
      <c r="X1141" s="84"/>
      <c r="Y1141" s="85"/>
      <c r="Z1141" s="84"/>
    </row>
    <row r="1142" spans="2:39" s="81" customFormat="1" ht="13.5" customHeight="1" x14ac:dyDescent="0.25">
      <c r="B1142" s="147" t="s">
        <v>68</v>
      </c>
      <c r="C1142" s="148"/>
      <c r="D1142" s="149"/>
      <c r="E1142" s="42">
        <v>299</v>
      </c>
      <c r="F1142" s="43"/>
      <c r="G1142" s="42">
        <v>85</v>
      </c>
      <c r="H1142" s="43"/>
      <c r="I1142" s="42">
        <v>139</v>
      </c>
      <c r="J1142" s="43"/>
      <c r="K1142" s="42">
        <v>41</v>
      </c>
      <c r="L1142" s="43"/>
      <c r="M1142" s="42">
        <v>34</v>
      </c>
      <c r="N1142" s="43"/>
      <c r="O1142" s="85"/>
      <c r="P1142" s="84"/>
      <c r="Q1142" s="85"/>
      <c r="R1142" s="84"/>
      <c r="S1142" s="85"/>
      <c r="T1142" s="84"/>
      <c r="U1142" s="97"/>
      <c r="V1142" s="95"/>
      <c r="W1142" s="97"/>
      <c r="X1142" s="84"/>
      <c r="Y1142" s="85"/>
      <c r="Z1142" s="84"/>
    </row>
    <row r="1143" spans="2:39" s="81" customFormat="1" ht="13.5" customHeight="1" x14ac:dyDescent="0.25">
      <c r="B1143" s="45"/>
      <c r="C1143" s="46"/>
      <c r="D1143" s="47"/>
      <c r="E1143" s="48"/>
      <c r="F1143" s="49"/>
      <c r="G1143" s="48"/>
      <c r="H1143" s="49"/>
      <c r="I1143" s="48"/>
      <c r="J1143" s="49"/>
      <c r="K1143" s="48"/>
      <c r="L1143" s="49"/>
      <c r="M1143" s="48"/>
      <c r="N1143" s="49"/>
      <c r="O1143" s="85"/>
      <c r="P1143" s="84"/>
      <c r="Q1143" s="85"/>
      <c r="R1143" s="84"/>
      <c r="S1143" s="85"/>
      <c r="T1143" s="84"/>
      <c r="U1143" s="85"/>
      <c r="V1143" s="84"/>
      <c r="W1143" s="85"/>
      <c r="X1143" s="84"/>
      <c r="Y1143" s="85"/>
      <c r="Z1143" s="84"/>
    </row>
    <row r="1144" spans="2:39" s="122" customFormat="1" ht="13.5" customHeight="1" x14ac:dyDescent="0.25">
      <c r="B1144" s="54" t="s">
        <v>131</v>
      </c>
      <c r="C1144" s="119"/>
      <c r="D1144" s="120"/>
      <c r="E1144" s="53">
        <v>19.397993311036807</v>
      </c>
      <c r="F1144" s="43"/>
      <c r="G1144" s="53">
        <v>8.7176470588235269</v>
      </c>
      <c r="H1144" s="43"/>
      <c r="I1144" s="53">
        <v>26.424460431654673</v>
      </c>
      <c r="J1144" s="43"/>
      <c r="K1144" s="53">
        <v>14.146341463414634</v>
      </c>
      <c r="L1144" s="43"/>
      <c r="M1144" s="53">
        <v>23.705882352941178</v>
      </c>
      <c r="N1144" s="43"/>
      <c r="O1144" s="98"/>
      <c r="P1144" s="99"/>
      <c r="Q1144" s="98"/>
      <c r="R1144" s="99"/>
      <c r="S1144" s="98"/>
      <c r="T1144" s="99"/>
      <c r="U1144" s="98"/>
      <c r="V1144" s="121"/>
      <c r="W1144" s="98"/>
      <c r="X1144" s="121"/>
      <c r="Y1144" s="98"/>
      <c r="Z1144" s="121"/>
    </row>
    <row r="1145" spans="2:39" ht="13.5" customHeight="1" x14ac:dyDescent="0.25">
      <c r="B1145" s="54" t="s">
        <v>132</v>
      </c>
      <c r="C1145" s="55"/>
      <c r="D1145" s="56"/>
      <c r="E1145" s="53">
        <f>E1139/E1144</f>
        <v>241.27741379310348</v>
      </c>
      <c r="F1145" s="43"/>
      <c r="G1145" s="53">
        <f>G1139/G1144</f>
        <v>351.44399460188947</v>
      </c>
      <c r="H1145" s="43"/>
      <c r="I1145" s="53">
        <f>I1139/I1144</f>
        <v>230.74897903621019</v>
      </c>
      <c r="J1145" s="43"/>
      <c r="K1145" s="53">
        <f>K1139/K1144</f>
        <v>215.39310344827589</v>
      </c>
      <c r="L1145" s="43"/>
      <c r="M1145" s="53">
        <f>M1139/M1144</f>
        <v>206.60049627791568</v>
      </c>
      <c r="N1145" s="43"/>
    </row>
    <row r="1146" spans="2:39" ht="13.5" customHeight="1" x14ac:dyDescent="0.25">
      <c r="B1146" s="54" t="s">
        <v>133</v>
      </c>
      <c r="C1146" s="55"/>
      <c r="D1146" s="56"/>
      <c r="E1146" s="53">
        <f>E1140/E1144</f>
        <v>223.02448275862045</v>
      </c>
      <c r="F1146" s="43"/>
      <c r="G1146" s="53">
        <f>G1140/G1144</f>
        <v>279.73009446693658</v>
      </c>
      <c r="H1146" s="43"/>
      <c r="I1146" s="53">
        <f>I1140/I1144</f>
        <v>235.53416825483248</v>
      </c>
      <c r="J1146" s="43"/>
      <c r="K1146" s="53">
        <f>K1140/K1144</f>
        <v>153.59137931034488</v>
      </c>
      <c r="L1146" s="43"/>
      <c r="M1146" s="53">
        <f>M1140/M1144</f>
        <v>163.84863523573202</v>
      </c>
      <c r="N1146" s="43"/>
    </row>
    <row r="1147" spans="2:39" ht="13.5" customHeight="1" x14ac:dyDescent="0.25">
      <c r="B1147" s="54" t="s">
        <v>36</v>
      </c>
      <c r="C1147" s="55"/>
      <c r="D1147" s="56"/>
      <c r="E1147" s="53">
        <v>1.7451470588235296</v>
      </c>
      <c r="F1147" s="43"/>
      <c r="G1147" s="53">
        <v>1.1469444444444443</v>
      </c>
      <c r="H1147" s="43"/>
      <c r="I1147" s="53">
        <v>2.144961240310078</v>
      </c>
      <c r="J1147" s="43"/>
      <c r="K1147" s="53">
        <v>1.6287500000000004</v>
      </c>
      <c r="L1147" s="43"/>
      <c r="M1147" s="53">
        <v>1.6209677419354838</v>
      </c>
      <c r="N1147" s="43"/>
    </row>
    <row r="1148" spans="2:39" ht="13.5" customHeight="1" x14ac:dyDescent="0.25">
      <c r="B1148" s="54" t="s">
        <v>37</v>
      </c>
      <c r="C1148" s="55"/>
      <c r="D1148" s="56"/>
      <c r="E1148" s="53">
        <f>E1130/E1147</f>
        <v>1811.069115246941</v>
      </c>
      <c r="F1148" s="43"/>
      <c r="G1148" s="53">
        <f>G1130/G1147</f>
        <v>1607.4013078227172</v>
      </c>
      <c r="H1148" s="43"/>
      <c r="I1148" s="53">
        <f>I1130/I1147</f>
        <v>2094.8408920135289</v>
      </c>
      <c r="J1148" s="43"/>
      <c r="K1148" s="53">
        <f>K1130/K1147</f>
        <v>1007.4761806712464</v>
      </c>
      <c r="L1148" s="43"/>
      <c r="M1148" s="53">
        <f>M1130/M1147</f>
        <v>1750.1164764413234</v>
      </c>
      <c r="N1148" s="43"/>
    </row>
    <row r="1149" spans="2:39" s="81" customFormat="1" ht="13.5" customHeight="1" x14ac:dyDescent="0.25">
      <c r="B1149" s="100" t="s">
        <v>38</v>
      </c>
      <c r="C1149" s="101"/>
      <c r="D1149" s="47"/>
      <c r="E1149" s="102"/>
      <c r="F1149" s="103"/>
      <c r="G1149" s="102"/>
      <c r="H1149" s="103"/>
      <c r="I1149" s="102"/>
      <c r="J1149" s="103"/>
      <c r="K1149" s="102"/>
      <c r="L1149" s="103"/>
      <c r="M1149" s="102"/>
      <c r="N1149" s="103"/>
      <c r="O1149" s="102"/>
      <c r="P1149" s="103"/>
      <c r="Q1149" s="102"/>
      <c r="R1149" s="103"/>
      <c r="S1149" s="102"/>
      <c r="T1149" s="103"/>
      <c r="U1149" s="102"/>
      <c r="V1149" s="103"/>
      <c r="W1149" s="102"/>
      <c r="X1149" s="103"/>
      <c r="Y1149" s="85"/>
      <c r="Z1149" s="84"/>
    </row>
    <row r="1150" spans="2:39" s="81" customFormat="1" ht="13.5" customHeight="1" x14ac:dyDescent="0.25">
      <c r="B1150" s="104"/>
      <c r="C1150" s="77"/>
      <c r="D1150" s="78"/>
      <c r="E1150" s="79"/>
      <c r="F1150" s="80"/>
      <c r="G1150" s="79"/>
      <c r="H1150" s="80"/>
      <c r="I1150" s="79"/>
      <c r="J1150" s="80"/>
      <c r="K1150" s="79"/>
      <c r="L1150" s="80"/>
      <c r="M1150" s="79"/>
      <c r="N1150" s="80"/>
      <c r="O1150" s="79"/>
      <c r="P1150" s="82"/>
      <c r="Q1150" s="79"/>
      <c r="R1150" s="84"/>
      <c r="S1150" s="85"/>
      <c r="T1150" s="84"/>
      <c r="U1150" s="85"/>
      <c r="V1150" s="84"/>
      <c r="W1150" s="85"/>
      <c r="X1150" s="84"/>
      <c r="Y1150" s="85"/>
      <c r="Z1150" s="84"/>
      <c r="AM1150" s="78"/>
    </row>
    <row r="1151" spans="2:39" s="81" customFormat="1" ht="13.5" customHeight="1" x14ac:dyDescent="0.25">
      <c r="B1151" s="76" t="s">
        <v>134</v>
      </c>
      <c r="C1151" s="77"/>
      <c r="D1151" s="78"/>
      <c r="E1151" s="79"/>
      <c r="F1151" s="80"/>
      <c r="G1151" s="79"/>
      <c r="H1151" s="80"/>
      <c r="I1151" s="79"/>
      <c r="J1151" s="80"/>
      <c r="K1151" s="79"/>
      <c r="L1151" s="80"/>
      <c r="M1151" s="79"/>
      <c r="N1151" s="80"/>
      <c r="O1151" s="79"/>
      <c r="P1151" s="82"/>
      <c r="Q1151" s="79"/>
      <c r="R1151" s="84"/>
      <c r="S1151" s="85"/>
      <c r="T1151" s="84"/>
      <c r="U1151" s="85"/>
      <c r="V1151" s="84"/>
      <c r="W1151" s="85"/>
      <c r="X1151" s="84"/>
      <c r="Y1151" s="85"/>
      <c r="Z1151" s="84"/>
      <c r="AM1151" s="78"/>
    </row>
    <row r="1152" spans="2:39" s="81" customFormat="1" ht="13.5" customHeight="1" x14ac:dyDescent="0.25">
      <c r="C1152" s="77"/>
      <c r="D1152" s="78"/>
      <c r="E1152" s="79"/>
      <c r="F1152" s="80"/>
      <c r="G1152" s="79"/>
      <c r="H1152" s="80"/>
      <c r="I1152" s="79"/>
      <c r="J1152" s="80"/>
      <c r="K1152" s="79"/>
      <c r="L1152" s="80"/>
      <c r="M1152" s="79"/>
      <c r="N1152" s="80"/>
      <c r="O1152" s="79"/>
      <c r="P1152" s="21" t="s">
        <v>4</v>
      </c>
      <c r="Q1152" s="83"/>
      <c r="R1152" s="84"/>
      <c r="S1152" s="85"/>
      <c r="T1152" s="84"/>
      <c r="U1152" s="85"/>
      <c r="V1152" s="84"/>
      <c r="W1152" s="85"/>
      <c r="X1152" s="84"/>
      <c r="Y1152" s="85"/>
      <c r="Z1152" s="84"/>
      <c r="AB1152" s="86"/>
    </row>
    <row r="1153" spans="2:34" s="81" customFormat="1" ht="13.5" customHeight="1" x14ac:dyDescent="0.25">
      <c r="B1153" s="87"/>
      <c r="C1153" s="88"/>
      <c r="D1153" s="89"/>
      <c r="E1153" s="153" t="s">
        <v>5</v>
      </c>
      <c r="F1153" s="154"/>
      <c r="G1153" s="150" t="s">
        <v>135</v>
      </c>
      <c r="H1153" s="152"/>
      <c r="I1153" s="152"/>
      <c r="J1153" s="152"/>
      <c r="K1153" s="152"/>
      <c r="L1153" s="152"/>
      <c r="M1153" s="152"/>
      <c r="N1153" s="152"/>
      <c r="O1153" s="152"/>
      <c r="P1153" s="151"/>
      <c r="Q1153" s="85"/>
      <c r="R1153" s="84"/>
      <c r="S1153" s="85"/>
      <c r="T1153" s="84"/>
      <c r="U1153" s="85"/>
      <c r="V1153" s="84"/>
      <c r="W1153" s="85"/>
      <c r="X1153" s="84"/>
      <c r="Y1153" s="85"/>
      <c r="Z1153" s="84"/>
    </row>
    <row r="1154" spans="2:34" s="81" customFormat="1" ht="23.25" customHeight="1" x14ac:dyDescent="0.25">
      <c r="B1154" s="92"/>
      <c r="C1154" s="93"/>
      <c r="D1154" s="94"/>
      <c r="E1154" s="155"/>
      <c r="F1154" s="156"/>
      <c r="G1154" s="150" t="s">
        <v>136</v>
      </c>
      <c r="H1154" s="151"/>
      <c r="I1154" s="150" t="s">
        <v>137</v>
      </c>
      <c r="J1154" s="151"/>
      <c r="K1154" s="150" t="s">
        <v>138</v>
      </c>
      <c r="L1154" s="151"/>
      <c r="M1154" s="150" t="s">
        <v>139</v>
      </c>
      <c r="N1154" s="151"/>
      <c r="O1154" s="150" t="s">
        <v>140</v>
      </c>
      <c r="P1154" s="151"/>
      <c r="Q1154" s="85"/>
      <c r="S1154" s="85"/>
      <c r="T1154" s="84"/>
      <c r="U1154" s="85"/>
      <c r="V1154" s="84"/>
      <c r="W1154" s="85"/>
      <c r="X1154" s="84"/>
      <c r="Y1154" s="85"/>
      <c r="Z1154" s="84"/>
    </row>
    <row r="1155" spans="2:34" s="81" customFormat="1" ht="13.5" customHeight="1" x14ac:dyDescent="0.25">
      <c r="B1155" s="31" t="s">
        <v>48</v>
      </c>
      <c r="C1155" s="145" t="s">
        <v>49</v>
      </c>
      <c r="D1155" s="146"/>
      <c r="E1155" s="32">
        <v>4551.3444816053552</v>
      </c>
      <c r="F1155" s="33">
        <f t="shared" ref="F1155" si="4883">E1155/E1168</f>
        <v>0.97244765468851491</v>
      </c>
      <c r="G1155" s="32">
        <v>924.86419753086386</v>
      </c>
      <c r="H1155" s="33">
        <f t="shared" ref="H1155" si="4884">G1155/G1168</f>
        <v>0.927957388826954</v>
      </c>
      <c r="I1155" s="32">
        <v>2484.1911764705865</v>
      </c>
      <c r="J1155" s="33">
        <f t="shared" ref="J1155" si="4885">I1155/I1168</f>
        <v>0.96811815139149948</v>
      </c>
      <c r="K1155" s="32">
        <v>4619.3571428571413</v>
      </c>
      <c r="L1155" s="33">
        <f t="shared" ref="L1155" si="4886">K1155/K1168</f>
        <v>0.96777814025457853</v>
      </c>
      <c r="M1155" s="32">
        <v>10007.308823529413</v>
      </c>
      <c r="N1155" s="33">
        <f t="shared" ref="N1155" si="4887">M1155/M1168</f>
        <v>0.97835532066617592</v>
      </c>
      <c r="O1155" s="32">
        <v>9430.0833333333339</v>
      </c>
      <c r="P1155" s="33">
        <f t="shared" ref="P1155" si="4888">O1155/O1168</f>
        <v>0.98815033444524003</v>
      </c>
      <c r="Q1155" s="105"/>
      <c r="S1155" s="105"/>
      <c r="T1155" s="106"/>
      <c r="U1155" s="105"/>
      <c r="V1155" s="106"/>
      <c r="W1155" s="105"/>
      <c r="X1155" s="106"/>
      <c r="Y1155" s="105"/>
      <c r="Z1155" s="106"/>
      <c r="AA1155" s="107"/>
      <c r="AB1155" s="107"/>
      <c r="AC1155" s="107"/>
      <c r="AD1155" s="107"/>
      <c r="AE1155" s="107"/>
      <c r="AF1155" s="107"/>
      <c r="AG1155" s="107"/>
      <c r="AH1155" s="107"/>
    </row>
    <row r="1156" spans="2:34" s="81" customFormat="1" ht="13.5" customHeight="1" x14ac:dyDescent="0.25">
      <c r="B1156" s="36"/>
      <c r="C1156" s="145" t="s">
        <v>50</v>
      </c>
      <c r="D1156" s="146"/>
      <c r="E1156" s="32">
        <v>51.428093645484964</v>
      </c>
      <c r="F1156" s="33">
        <f t="shared" ref="F1156" si="4889">E1156/E1168</f>
        <v>1.0988210022945392E-2</v>
      </c>
      <c r="G1156" s="32">
        <v>11.901234567901238</v>
      </c>
      <c r="H1156" s="33">
        <f t="shared" ref="H1156" si="4890">G1156/G1168</f>
        <v>1.1941038027994556E-2</v>
      </c>
      <c r="I1156" s="32">
        <v>18.308823529411764</v>
      </c>
      <c r="J1156" s="33">
        <f t="shared" ref="J1156" si="4891">I1156/I1168</f>
        <v>7.135161157214253E-3</v>
      </c>
      <c r="K1156" s="32">
        <v>52.685714285714276</v>
      </c>
      <c r="L1156" s="33">
        <f t="shared" ref="L1156" si="4892">K1156/K1168</f>
        <v>1.1037917401181013E-2</v>
      </c>
      <c r="M1156" s="32">
        <v>134.5588235294118</v>
      </c>
      <c r="N1156" s="33">
        <f t="shared" ref="N1156" si="4893">M1156/M1168</f>
        <v>1.3155019322782482E-2</v>
      </c>
      <c r="O1156" s="32">
        <v>27.500000000000004</v>
      </c>
      <c r="P1156" s="33">
        <f t="shared" ref="P1156" si="4894">O1156/O1168</f>
        <v>2.8816430604795755E-3</v>
      </c>
      <c r="Q1156" s="105"/>
      <c r="S1156" s="105"/>
      <c r="T1156" s="106"/>
      <c r="U1156" s="105"/>
      <c r="V1156" s="106"/>
      <c r="W1156" s="105"/>
      <c r="X1156" s="106"/>
      <c r="Y1156" s="105"/>
      <c r="Z1156" s="106"/>
      <c r="AA1156" s="107"/>
      <c r="AB1156" s="107"/>
      <c r="AC1156" s="107"/>
      <c r="AD1156" s="107"/>
      <c r="AE1156" s="107"/>
      <c r="AF1156" s="107"/>
      <c r="AG1156" s="107"/>
      <c r="AH1156" s="107"/>
    </row>
    <row r="1157" spans="2:34" s="81" customFormat="1" ht="13.5" customHeight="1" x14ac:dyDescent="0.25">
      <c r="B1157" s="36"/>
      <c r="C1157" s="145" t="s">
        <v>51</v>
      </c>
      <c r="D1157" s="146"/>
      <c r="E1157" s="32">
        <v>46.889632107023402</v>
      </c>
      <c r="F1157" s="33">
        <f t="shared" ref="F1157" si="4895">E1157/E1168</f>
        <v>1.0018514958814746E-2</v>
      </c>
      <c r="G1157" s="32">
        <v>10.802469135802475</v>
      </c>
      <c r="H1157" s="33">
        <f t="shared" ref="H1157" si="4896">G1157/G1168</f>
        <v>1.0838597795119543E-2</v>
      </c>
      <c r="I1157" s="32">
        <v>44.338235294117659</v>
      </c>
      <c r="J1157" s="33">
        <f t="shared" ref="J1157" si="4897">I1157/I1168</f>
        <v>1.7279125212048978E-2</v>
      </c>
      <c r="K1157" s="32">
        <v>74.571428571428555</v>
      </c>
      <c r="L1157" s="33">
        <f t="shared" ref="L1157" si="4898">K1157/K1168</f>
        <v>1.5623082655684621E-2</v>
      </c>
      <c r="M1157" s="32">
        <v>57.102941176470587</v>
      </c>
      <c r="N1157" s="33">
        <f t="shared" ref="N1157" si="4899">M1157/M1168</f>
        <v>5.5826163967611329E-3</v>
      </c>
      <c r="O1157" s="32">
        <v>85.583333333333329</v>
      </c>
      <c r="P1157" s="33">
        <f t="shared" ref="P1157" si="4900">O1157/O1168</f>
        <v>8.9680224942803727E-3</v>
      </c>
      <c r="Q1157" s="105"/>
      <c r="S1157" s="105"/>
      <c r="T1157" s="106"/>
      <c r="U1157" s="105"/>
      <c r="V1157" s="106"/>
      <c r="W1157" s="105"/>
      <c r="X1157" s="106"/>
      <c r="Y1157" s="105"/>
      <c r="Z1157" s="106"/>
      <c r="AA1157" s="107"/>
      <c r="AB1157" s="107"/>
      <c r="AC1157" s="107"/>
      <c r="AD1157" s="107"/>
      <c r="AE1157" s="107"/>
      <c r="AF1157" s="107"/>
      <c r="AG1157" s="107"/>
      <c r="AH1157" s="107"/>
    </row>
    <row r="1158" spans="2:34" s="81" customFormat="1" ht="13.5" customHeight="1" x14ac:dyDescent="0.25">
      <c r="B1158" s="37"/>
      <c r="C1158" s="145" t="s">
        <v>52</v>
      </c>
      <c r="D1158" s="146"/>
      <c r="E1158" s="32">
        <v>15.618729096989982</v>
      </c>
      <c r="F1158" s="33">
        <f t="shared" ref="F1158" si="4901">E1158/E1168</f>
        <v>3.3371230283641166E-3</v>
      </c>
      <c r="G1158" s="32">
        <v>10.691358024691356</v>
      </c>
      <c r="H1158" s="33">
        <f t="shared" ref="H1158" si="4902">G1158/G1168</f>
        <v>1.0727115074941163E-2</v>
      </c>
      <c r="I1158" s="32">
        <v>7.8529411764705879</v>
      </c>
      <c r="J1158" s="33">
        <f t="shared" ref="J1158" si="4903">I1158/I1168</f>
        <v>3.0603823758653904E-3</v>
      </c>
      <c r="K1158" s="32">
        <v>17.828571428571426</v>
      </c>
      <c r="L1158" s="33">
        <f t="shared" ref="L1158" si="4904">K1158/K1168</f>
        <v>3.7351737843475878E-3</v>
      </c>
      <c r="M1158" s="32">
        <v>29.735294117647065</v>
      </c>
      <c r="N1158" s="33">
        <f t="shared" ref="N1158" si="4905">M1158/M1168</f>
        <v>2.9070436142804566E-3</v>
      </c>
      <c r="O1158" s="32">
        <v>0</v>
      </c>
      <c r="P1158" s="33">
        <f t="shared" ref="P1158" si="4906">O1158/O1168</f>
        <v>0</v>
      </c>
      <c r="Q1158" s="105"/>
      <c r="S1158" s="105"/>
      <c r="T1158" s="106"/>
      <c r="U1158" s="105"/>
      <c r="V1158" s="106"/>
      <c r="W1158" s="105"/>
      <c r="X1158" s="106"/>
      <c r="Y1158" s="105"/>
      <c r="Z1158" s="106"/>
      <c r="AA1158" s="107"/>
      <c r="AB1158" s="107"/>
      <c r="AC1158" s="107"/>
      <c r="AD1158" s="107"/>
      <c r="AE1158" s="107"/>
      <c r="AF1158" s="107"/>
      <c r="AG1158" s="107"/>
      <c r="AH1158" s="107"/>
    </row>
    <row r="1159" spans="2:34" s="81" customFormat="1" ht="13.5" customHeight="1" x14ac:dyDescent="0.25">
      <c r="B1159" s="31" t="s">
        <v>53</v>
      </c>
      <c r="C1159" s="145" t="s">
        <v>54</v>
      </c>
      <c r="D1159" s="146"/>
      <c r="E1159" s="32">
        <v>3160.5819397993309</v>
      </c>
      <c r="F1159" s="33">
        <f t="shared" ref="F1159" si="4907">E1159/E1168</f>
        <v>0.67529507099068176</v>
      </c>
      <c r="G1159" s="32">
        <v>630.33333333333348</v>
      </c>
      <c r="H1159" s="33">
        <f t="shared" ref="H1159" si="4908">G1159/G1168</f>
        <v>0.63244147157190667</v>
      </c>
      <c r="I1159" s="32">
        <v>1515.1470588235293</v>
      </c>
      <c r="J1159" s="33">
        <f t="shared" ref="J1159" si="4909">I1159/I1168</f>
        <v>0.59047040484159397</v>
      </c>
      <c r="K1159" s="32">
        <v>2957.5285714285724</v>
      </c>
      <c r="L1159" s="33">
        <f t="shared" ref="L1159" si="4910">K1159/K1168</f>
        <v>0.6196168453943337</v>
      </c>
      <c r="M1159" s="32">
        <v>7460.0588235294135</v>
      </c>
      <c r="N1159" s="33">
        <f t="shared" ref="N1159" si="4911">M1159/M1168</f>
        <v>0.7293257729112993</v>
      </c>
      <c r="O1159" s="32">
        <v>6384.6666666666661</v>
      </c>
      <c r="P1159" s="33">
        <f t="shared" ref="P1159" si="4912">O1159/O1168</f>
        <v>0.66903019612637304</v>
      </c>
      <c r="Q1159" s="105"/>
      <c r="R1159" s="106"/>
      <c r="S1159" s="105"/>
      <c r="T1159" s="106"/>
      <c r="U1159" s="105"/>
      <c r="V1159" s="106"/>
      <c r="W1159" s="105"/>
      <c r="X1159" s="106"/>
      <c r="Y1159" s="105"/>
      <c r="Z1159" s="106"/>
      <c r="AA1159" s="107"/>
      <c r="AB1159" s="107"/>
      <c r="AC1159" s="107"/>
      <c r="AD1159" s="107"/>
      <c r="AE1159" s="107"/>
      <c r="AF1159" s="107"/>
      <c r="AG1159" s="107"/>
      <c r="AH1159" s="107"/>
    </row>
    <row r="1160" spans="2:34" s="81" customFormat="1" ht="13.5" customHeight="1" x14ac:dyDescent="0.25">
      <c r="B1160" s="36"/>
      <c r="C1160" s="145" t="s">
        <v>17</v>
      </c>
      <c r="D1160" s="146"/>
      <c r="E1160" s="32">
        <v>99.193979933110299</v>
      </c>
      <c r="F1160" s="33">
        <f t="shared" ref="F1160" si="4913">E1160/E1168</f>
        <v>2.1193946873287187E-2</v>
      </c>
      <c r="G1160" s="32">
        <v>19.716049382716054</v>
      </c>
      <c r="H1160" s="33">
        <f t="shared" ref="H1160" si="4914">G1160/G1168</f>
        <v>1.9781989347206749E-2</v>
      </c>
      <c r="I1160" s="32">
        <v>61.397058823529392</v>
      </c>
      <c r="J1160" s="33">
        <f t="shared" ref="J1160" si="4915">I1160/I1168</f>
        <v>2.3927146852505621E-2</v>
      </c>
      <c r="K1160" s="32">
        <v>93.485714285714266</v>
      </c>
      <c r="L1160" s="33">
        <f t="shared" ref="L1160" si="4916">K1160/K1168</f>
        <v>1.9585718946130301E-2</v>
      </c>
      <c r="M1160" s="32">
        <v>228.91176470588235</v>
      </c>
      <c r="N1160" s="33">
        <f t="shared" ref="N1160" si="4917">M1160/M1168</f>
        <v>2.2379347626058151E-2</v>
      </c>
      <c r="O1160" s="32">
        <v>148.08333333333334</v>
      </c>
      <c r="P1160" s="33">
        <f t="shared" ref="P1160" si="4918">O1160/O1168</f>
        <v>1.5517211268097591E-2</v>
      </c>
      <c r="Q1160" s="105"/>
      <c r="R1160" s="106"/>
      <c r="S1160" s="105"/>
      <c r="T1160" s="106"/>
      <c r="U1160" s="105"/>
      <c r="V1160" s="106"/>
      <c r="W1160" s="105"/>
      <c r="X1160" s="106"/>
      <c r="Y1160" s="105"/>
      <c r="Z1160" s="106"/>
      <c r="AA1160" s="107"/>
      <c r="AB1160" s="107"/>
      <c r="AC1160" s="107"/>
      <c r="AD1160" s="107"/>
      <c r="AE1160" s="107"/>
      <c r="AF1160" s="107"/>
      <c r="AG1160" s="107"/>
      <c r="AH1160" s="107"/>
    </row>
    <row r="1161" spans="2:34" s="81" customFormat="1" ht="13.5" customHeight="1" x14ac:dyDescent="0.25">
      <c r="B1161" s="36"/>
      <c r="C1161" s="145" t="s">
        <v>55</v>
      </c>
      <c r="D1161" s="146"/>
      <c r="E1161" s="38">
        <v>-10.217391304347828</v>
      </c>
      <c r="F1161" s="33">
        <f t="shared" ref="F1161" si="4919">E1161/E1168</f>
        <v>-2.1830644221953678E-3</v>
      </c>
      <c r="G1161" s="38">
        <v>-5.9876543209876552</v>
      </c>
      <c r="H1161" s="33">
        <f t="shared" ref="H1161" si="4920">G1161/G1168</f>
        <v>-6.0076799207234013E-3</v>
      </c>
      <c r="I1161" s="38">
        <v>-20.955882352941174</v>
      </c>
      <c r="J1161" s="33">
        <f t="shared" ref="J1161" si="4921">I1161/I1168</f>
        <v>-8.1667507221126982E-3</v>
      </c>
      <c r="K1161" s="38">
        <v>-14.242857142857142</v>
      </c>
      <c r="L1161" s="33">
        <f t="shared" ref="L1161" si="4922">K1161/K1168</f>
        <v>-2.9839489286815268E-3</v>
      </c>
      <c r="M1161" s="38">
        <v>-2.1764705882352948</v>
      </c>
      <c r="N1161" s="33">
        <f t="shared" ref="N1161" si="4923">M1161/M1168</f>
        <v>-2.1278064041221941E-4</v>
      </c>
      <c r="O1161" s="38">
        <v>0</v>
      </c>
      <c r="P1161" s="33">
        <f t="shared" ref="P1161" si="4924">O1161/O1168</f>
        <v>0</v>
      </c>
      <c r="Q1161" s="105"/>
      <c r="R1161" s="106"/>
      <c r="S1161" s="105"/>
      <c r="T1161" s="106"/>
      <c r="U1161" s="105"/>
      <c r="V1161" s="106"/>
      <c r="W1161" s="105"/>
      <c r="X1161" s="106"/>
      <c r="Y1161" s="105"/>
      <c r="Z1161" s="106"/>
      <c r="AA1161" s="107"/>
      <c r="AB1161" s="107"/>
      <c r="AC1161" s="107"/>
      <c r="AD1161" s="107"/>
      <c r="AE1161" s="107"/>
      <c r="AF1161" s="107"/>
      <c r="AG1161" s="107"/>
      <c r="AH1161" s="107"/>
    </row>
    <row r="1162" spans="2:34" s="81" customFormat="1" ht="13.5" customHeight="1" x14ac:dyDescent="0.25">
      <c r="B1162" s="36"/>
      <c r="C1162" s="145" t="s">
        <v>56</v>
      </c>
      <c r="D1162" s="146"/>
      <c r="E1162" s="39">
        <v>94.384615384615316</v>
      </c>
      <c r="F1162" s="33">
        <f t="shared" ref="F1162" si="4925">E1162/E1168</f>
        <v>2.0166370232005047E-2</v>
      </c>
      <c r="G1162" s="39">
        <v>8.2098765432098766</v>
      </c>
      <c r="H1162" s="33">
        <f t="shared" ref="H1162" si="4926">G1162/G1168</f>
        <v>8.2373343242908483E-3</v>
      </c>
      <c r="I1162" s="39">
        <v>14.955882352941169</v>
      </c>
      <c r="J1162" s="33">
        <f t="shared" ref="J1162" si="4927">I1162/I1168</f>
        <v>5.8284810416762188E-3</v>
      </c>
      <c r="K1162" s="39">
        <v>61.75714285714286</v>
      </c>
      <c r="L1162" s="33">
        <f t="shared" ref="L1162" si="4928">K1162/K1168</f>
        <v>1.2938426498184797E-2</v>
      </c>
      <c r="M1162" s="39">
        <v>308.92647058823525</v>
      </c>
      <c r="N1162" s="33">
        <f t="shared" ref="N1162" si="4929">M1162/M1168</f>
        <v>3.0201911575266829E-2</v>
      </c>
      <c r="O1162" s="39">
        <v>100.75</v>
      </c>
      <c r="P1162" s="33">
        <f t="shared" ref="P1162" si="4930">O1162/O1168</f>
        <v>1.0557292303393351E-2</v>
      </c>
      <c r="Q1162" s="105"/>
      <c r="R1162" s="106"/>
      <c r="S1162" s="105"/>
      <c r="T1162" s="106"/>
      <c r="U1162" s="105"/>
      <c r="V1162" s="106"/>
      <c r="W1162" s="105"/>
      <c r="X1162" s="106"/>
      <c r="Y1162" s="105"/>
      <c r="Z1162" s="106"/>
      <c r="AA1162" s="107"/>
      <c r="AB1162" s="107"/>
      <c r="AC1162" s="107"/>
      <c r="AD1162" s="107"/>
      <c r="AE1162" s="107"/>
      <c r="AF1162" s="107"/>
      <c r="AG1162" s="107"/>
      <c r="AH1162" s="107"/>
    </row>
    <row r="1163" spans="2:34" s="81" customFormat="1" ht="13.5" customHeight="1" x14ac:dyDescent="0.25">
      <c r="B1163" s="37"/>
      <c r="C1163" s="145" t="s">
        <v>57</v>
      </c>
      <c r="D1163" s="146"/>
      <c r="E1163" s="39">
        <v>870.9498327759195</v>
      </c>
      <c r="F1163" s="33">
        <f t="shared" ref="F1163" si="4931">E1163/E1168</f>
        <v>0.18608855595469206</v>
      </c>
      <c r="G1163" s="39">
        <v>147.20987654320993</v>
      </c>
      <c r="H1163" s="33">
        <f t="shared" ref="H1163" si="4932">G1163/G1168</f>
        <v>0.14770221726743474</v>
      </c>
      <c r="I1163" s="39">
        <v>461.77941176470591</v>
      </c>
      <c r="J1163" s="33">
        <f t="shared" ref="J1163" si="4933">I1163/I1168</f>
        <v>0.17996079959653397</v>
      </c>
      <c r="K1163" s="39">
        <v>956.31428571428603</v>
      </c>
      <c r="L1163" s="33">
        <f t="shared" ref="L1163" si="4934">K1163/K1168</f>
        <v>0.20035256688445222</v>
      </c>
      <c r="M1163" s="39">
        <v>1977.5441176470581</v>
      </c>
      <c r="N1163" s="33">
        <f t="shared" ref="N1163" si="4935">M1163/M1168</f>
        <v>0.19333277741994839</v>
      </c>
      <c r="O1163" s="39">
        <v>1306.1666666666665</v>
      </c>
      <c r="P1163" s="33">
        <f t="shared" ref="P1163" si="4936">O1163/O1168</f>
        <v>0.13686931312108136</v>
      </c>
      <c r="Q1163" s="105"/>
      <c r="R1163" s="106"/>
      <c r="S1163" s="105"/>
      <c r="T1163" s="106"/>
      <c r="U1163" s="105"/>
      <c r="V1163" s="106"/>
      <c r="W1163" s="105"/>
      <c r="X1163" s="106"/>
      <c r="Y1163" s="105"/>
      <c r="Z1163" s="106"/>
      <c r="AA1163" s="107"/>
      <c r="AB1163" s="107"/>
      <c r="AC1163" s="107"/>
      <c r="AD1163" s="107"/>
      <c r="AE1163" s="107"/>
      <c r="AF1163" s="107"/>
      <c r="AG1163" s="107"/>
      <c r="AH1163" s="107"/>
    </row>
    <row r="1164" spans="2:34" s="81" customFormat="1" ht="13.5" customHeight="1" x14ac:dyDescent="0.25">
      <c r="B1164" s="31" t="s">
        <v>58</v>
      </c>
      <c r="C1164" s="145" t="s">
        <v>59</v>
      </c>
      <c r="D1164" s="146"/>
      <c r="E1164" s="39">
        <v>2.0066889632106996E-2</v>
      </c>
      <c r="F1164" s="33">
        <f t="shared" ref="F1164" si="4937">E1164/E1168</f>
        <v>4.2875242334442512E-6</v>
      </c>
      <c r="G1164" s="39">
        <v>6.1728395061728378E-2</v>
      </c>
      <c r="H1164" s="33">
        <f t="shared" ref="H1164" si="4938">G1164/G1168</f>
        <v>6.1934844543540198E-5</v>
      </c>
      <c r="I1164" s="39">
        <v>1.4705882352941176E-2</v>
      </c>
      <c r="J1164" s="33">
        <f t="shared" ref="J1164" si="4939">I1164/I1168</f>
        <v>5.7310531383247017E-6</v>
      </c>
      <c r="K1164" s="39">
        <v>0</v>
      </c>
      <c r="L1164" s="33">
        <f t="shared" ref="L1164" si="4940">K1164/K1168</f>
        <v>0</v>
      </c>
      <c r="M1164" s="39">
        <v>0</v>
      </c>
      <c r="N1164" s="33">
        <f t="shared" ref="N1164" si="4941">M1164/M1168</f>
        <v>0</v>
      </c>
      <c r="O1164" s="39">
        <v>0</v>
      </c>
      <c r="P1164" s="33">
        <f t="shared" ref="P1164" si="4942">O1164/O1168</f>
        <v>0</v>
      </c>
      <c r="Q1164" s="105"/>
      <c r="R1164" s="106"/>
      <c r="S1164" s="105"/>
      <c r="T1164" s="106"/>
      <c r="U1164" s="105"/>
      <c r="V1164" s="106"/>
      <c r="W1164" s="105"/>
      <c r="X1164" s="106"/>
      <c r="Y1164" s="105"/>
      <c r="Z1164" s="106"/>
      <c r="AA1164" s="107"/>
      <c r="AB1164" s="107"/>
      <c r="AC1164" s="107"/>
      <c r="AD1164" s="107"/>
      <c r="AE1164" s="107"/>
      <c r="AF1164" s="107"/>
      <c r="AG1164" s="107"/>
      <c r="AH1164" s="107"/>
    </row>
    <row r="1165" spans="2:34" s="81" customFormat="1" ht="13.5" customHeight="1" x14ac:dyDescent="0.25">
      <c r="B1165" s="41" t="s">
        <v>60</v>
      </c>
      <c r="C1165" s="145" t="s">
        <v>24</v>
      </c>
      <c r="D1165" s="146"/>
      <c r="E1165" s="39">
        <v>2.3010033444816069</v>
      </c>
      <c r="F1165" s="33">
        <f t="shared" ref="F1165" si="4943">E1165/E1168</f>
        <v>4.9163611210160843E-4</v>
      </c>
      <c r="G1165" s="39">
        <v>0.69135802469135788</v>
      </c>
      <c r="H1165" s="33">
        <f t="shared" ref="H1165" si="4944">G1165/G1168</f>
        <v>6.9367025888765021E-4</v>
      </c>
      <c r="I1165" s="39">
        <v>2.0441176470588234</v>
      </c>
      <c r="J1165" s="33">
        <f t="shared" ref="J1165" si="4945">I1165/I1168</f>
        <v>7.9661638622713349E-4</v>
      </c>
      <c r="K1165" s="39">
        <v>4.385714285714287</v>
      </c>
      <c r="L1165" s="33">
        <f t="shared" ref="L1165" si="4946">K1165/K1168</f>
        <v>9.1882880752781253E-4</v>
      </c>
      <c r="M1165" s="39">
        <v>1.6470588235294117</v>
      </c>
      <c r="N1165" s="33">
        <f t="shared" ref="N1165" si="4947">M1165/M1168</f>
        <v>1.6102318733897679E-4</v>
      </c>
      <c r="O1165" s="39">
        <v>6.1666666666666661</v>
      </c>
      <c r="P1165" s="33">
        <f t="shared" ref="P1165" si="4948">O1165/O1168</f>
        <v>6.4618662568329856E-4</v>
      </c>
      <c r="Q1165" s="105"/>
      <c r="R1165" s="106"/>
      <c r="S1165" s="105"/>
      <c r="T1165" s="106"/>
      <c r="U1165" s="105"/>
      <c r="V1165" s="106"/>
      <c r="W1165" s="105"/>
      <c r="X1165" s="106"/>
      <c r="Y1165" s="105"/>
      <c r="Z1165" s="106"/>
      <c r="AA1165" s="107"/>
      <c r="AB1165" s="107"/>
      <c r="AC1165" s="107"/>
      <c r="AD1165" s="107"/>
      <c r="AE1165" s="107"/>
      <c r="AF1165" s="107"/>
      <c r="AG1165" s="107"/>
      <c r="AH1165" s="107"/>
    </row>
    <row r="1166" spans="2:34" s="81" customFormat="1" ht="13.5" customHeight="1" x14ac:dyDescent="0.25">
      <c r="B1166" s="31" t="s">
        <v>61</v>
      </c>
      <c r="C1166" s="145" t="s">
        <v>62</v>
      </c>
      <c r="D1166" s="146"/>
      <c r="E1166" s="39">
        <v>14.996655518394654</v>
      </c>
      <c r="F1166" s="33">
        <f t="shared" ref="F1166" si="4949">E1166/E1168</f>
        <v>3.2042097771273425E-3</v>
      </c>
      <c r="G1166" s="39">
        <v>38.345679012345691</v>
      </c>
      <c r="H1166" s="33">
        <f t="shared" ref="H1166" si="4950">G1166/G1168</f>
        <v>3.8473925430447191E-2</v>
      </c>
      <c r="I1166" s="39">
        <v>11.294117647058822</v>
      </c>
      <c r="J1166" s="33">
        <f t="shared" ref="J1166" si="4951">I1166/I1168</f>
        <v>4.4014488102333705E-3</v>
      </c>
      <c r="K1166" s="39">
        <v>8.7142857142857189</v>
      </c>
      <c r="L1166" s="33">
        <f t="shared" ref="L1166" si="4952">K1166/K1168</f>
        <v>1.8256859042083576E-3</v>
      </c>
      <c r="M1166" s="39">
        <v>0</v>
      </c>
      <c r="N1166" s="33">
        <f t="shared" ref="N1166" si="4953">M1166/M1168</f>
        <v>0</v>
      </c>
      <c r="O1166" s="39">
        <v>0</v>
      </c>
      <c r="P1166" s="33">
        <f t="shared" ref="P1166" si="4954">O1166/O1168</f>
        <v>0</v>
      </c>
      <c r="Q1166" s="105"/>
      <c r="R1166" s="106"/>
      <c r="S1166" s="105"/>
      <c r="T1166" s="106"/>
      <c r="U1166" s="105"/>
      <c r="V1166" s="106"/>
      <c r="W1166" s="105"/>
      <c r="X1166" s="106"/>
      <c r="Y1166" s="105"/>
      <c r="Z1166" s="106"/>
      <c r="AA1166" s="107"/>
      <c r="AB1166" s="107"/>
      <c r="AC1166" s="107"/>
      <c r="AD1166" s="107"/>
      <c r="AE1166" s="107"/>
      <c r="AF1166" s="107"/>
      <c r="AG1166" s="107"/>
      <c r="AH1166" s="107"/>
    </row>
    <row r="1167" spans="2:34" s="81" customFormat="1" ht="13.5" customHeight="1" x14ac:dyDescent="0.25">
      <c r="B1167" s="41" t="s">
        <v>63</v>
      </c>
      <c r="C1167" s="145" t="s">
        <v>64</v>
      </c>
      <c r="D1167" s="146"/>
      <c r="E1167" s="39">
        <v>109.03344481605345</v>
      </c>
      <c r="F1167" s="33">
        <f t="shared" ref="F1167" si="4955">E1167/E1168</f>
        <v>2.3296262922419358E-2</v>
      </c>
      <c r="G1167" s="39">
        <v>15.333333333333334</v>
      </c>
      <c r="H1167" s="33">
        <f t="shared" ref="H1167" si="4956">G1167/G1168</f>
        <v>1.5384615384615389E-2</v>
      </c>
      <c r="I1167" s="39">
        <v>36.544117647058826</v>
      </c>
      <c r="J1167" s="33">
        <f t="shared" ref="J1167" si="4957">I1167/I1168</f>
        <v>1.4241667048736884E-2</v>
      </c>
      <c r="K1167" s="39">
        <v>20.528571428571425</v>
      </c>
      <c r="L1167" s="33">
        <f t="shared" ref="L1167" si="4958">K1167/K1168</f>
        <v>4.3008371218809967E-3</v>
      </c>
      <c r="M1167" s="39">
        <v>403.48529411764702</v>
      </c>
      <c r="N1167" s="33">
        <f t="shared" ref="N1167" si="4959">M1167/M1168</f>
        <v>3.9446367776959874E-2</v>
      </c>
      <c r="O1167" s="39">
        <v>0</v>
      </c>
      <c r="P1167" s="33">
        <f t="shared" ref="P1167" si="4960">O1167/O1168</f>
        <v>0</v>
      </c>
      <c r="Q1167" s="105"/>
      <c r="R1167" s="106"/>
      <c r="S1167" s="105"/>
      <c r="T1167" s="106"/>
      <c r="U1167" s="105"/>
      <c r="V1167" s="106"/>
      <c r="W1167" s="105"/>
      <c r="X1167" s="106"/>
      <c r="Y1167" s="105"/>
      <c r="Z1167" s="106"/>
      <c r="AA1167" s="107"/>
      <c r="AB1167" s="107"/>
      <c r="AC1167" s="107"/>
      <c r="AD1167" s="107"/>
      <c r="AE1167" s="107"/>
      <c r="AF1167" s="107"/>
      <c r="AG1167" s="107"/>
      <c r="AH1167" s="107"/>
    </row>
    <row r="1168" spans="2:34" s="81" customFormat="1" ht="13.5" customHeight="1" x14ac:dyDescent="0.25">
      <c r="B1168" s="147" t="s">
        <v>65</v>
      </c>
      <c r="C1168" s="148"/>
      <c r="D1168" s="149"/>
      <c r="E1168" s="42">
        <f t="shared" ref="E1168" si="4961">SUM(E1155:E1158,E1164,E1166)</f>
        <v>4680.2976588628808</v>
      </c>
      <c r="F1168" s="33">
        <f t="shared" ref="F1168" si="4962">E1168/E1168</f>
        <v>1</v>
      </c>
      <c r="G1168" s="42">
        <f t="shared" ref="G1168" si="4963">SUM(G1155:G1158,G1164,G1166)</f>
        <v>996.6666666666664</v>
      </c>
      <c r="H1168" s="33">
        <f t="shared" ref="H1168" si="4964">G1168/G1168</f>
        <v>1</v>
      </c>
      <c r="I1168" s="42">
        <f t="shared" ref="I1168" si="4965">SUM(I1155:I1158,I1164,I1166)</f>
        <v>2565.9999999999986</v>
      </c>
      <c r="J1168" s="33">
        <f t="shared" ref="J1168" si="4966">I1168/I1168</f>
        <v>1</v>
      </c>
      <c r="K1168" s="42">
        <f t="shared" ref="K1168" si="4967">SUM(K1155:K1158,K1164,K1166)</f>
        <v>4773.1571428571406</v>
      </c>
      <c r="L1168" s="33">
        <f t="shared" ref="L1168" si="4968">K1168/K1168</f>
        <v>1</v>
      </c>
      <c r="M1168" s="42">
        <f t="shared" ref="M1168" si="4969">SUM(M1155:M1158,M1164,M1166)</f>
        <v>10228.705882352942</v>
      </c>
      <c r="N1168" s="33">
        <f t="shared" ref="N1168" si="4970">M1168/M1168</f>
        <v>1</v>
      </c>
      <c r="O1168" s="42">
        <f t="shared" ref="O1168" si="4971">SUM(O1155:O1158,O1164,O1166)</f>
        <v>9543.1666666666679</v>
      </c>
      <c r="P1168" s="33">
        <f t="shared" ref="P1168" si="4972">O1168/O1168</f>
        <v>1</v>
      </c>
      <c r="Q1168" s="105"/>
      <c r="R1168" s="106"/>
      <c r="S1168" s="105"/>
      <c r="T1168" s="106"/>
      <c r="U1168" s="105"/>
      <c r="V1168" s="106"/>
      <c r="W1168" s="105"/>
      <c r="X1168" s="106"/>
      <c r="Y1168" s="105"/>
      <c r="Z1168" s="106"/>
      <c r="AA1168" s="107"/>
      <c r="AB1168" s="107"/>
      <c r="AC1168" s="107"/>
      <c r="AD1168" s="107"/>
      <c r="AE1168" s="107"/>
      <c r="AF1168" s="107"/>
      <c r="AG1168" s="107"/>
      <c r="AH1168" s="107"/>
    </row>
    <row r="1169" spans="2:37" s="81" customFormat="1" ht="13.5" customHeight="1" x14ac:dyDescent="0.25">
      <c r="B1169" s="147" t="s">
        <v>66</v>
      </c>
      <c r="C1169" s="148"/>
      <c r="D1169" s="149"/>
      <c r="E1169" s="42">
        <f t="shared" ref="E1169" si="4973">SUM(E1159:E1163,E1165,E1167)</f>
        <v>4326.2274247491632</v>
      </c>
      <c r="F1169" s="33">
        <f t="shared" ref="F1169" si="4974">E1169/E1168</f>
        <v>0.9243487786629917</v>
      </c>
      <c r="G1169" s="42">
        <f t="shared" ref="G1169" si="4975">SUM(G1159:G1163,G1165,G1167)</f>
        <v>815.50617283950646</v>
      </c>
      <c r="H1169" s="33">
        <f t="shared" ref="H1169" si="4976">G1169/G1168</f>
        <v>0.81823361823361873</v>
      </c>
      <c r="I1169" s="42">
        <f t="shared" ref="I1169" si="4977">SUM(I1159:I1163,I1165,I1167)</f>
        <v>2070.911764705882</v>
      </c>
      <c r="J1169" s="33">
        <f t="shared" ref="J1169" si="4978">I1169/I1168</f>
        <v>0.80705836504516093</v>
      </c>
      <c r="K1169" s="42">
        <f t="shared" ref="K1169" si="4979">SUM(K1159:K1163,K1165,K1167)</f>
        <v>4079.7571428571437</v>
      </c>
      <c r="L1169" s="33">
        <f t="shared" ref="L1169" si="4980">K1169/K1168</f>
        <v>0.8547292747238282</v>
      </c>
      <c r="M1169" s="42">
        <f t="shared" ref="M1169" si="4981">SUM(M1159:M1163,M1165,M1167)</f>
        <v>10378.39705882353</v>
      </c>
      <c r="N1169" s="33">
        <f t="shared" ref="N1169" si="4982">M1169/M1168</f>
        <v>1.0146344198564592</v>
      </c>
      <c r="O1169" s="42">
        <f t="shared" ref="O1169" si="4983">SUM(O1159:O1163,O1165,O1167)</f>
        <v>7945.833333333333</v>
      </c>
      <c r="P1169" s="33">
        <f t="shared" ref="P1169" si="4984">O1169/O1168</f>
        <v>0.83262019944462862</v>
      </c>
      <c r="Q1169" s="105"/>
      <c r="R1169" s="106"/>
      <c r="S1169" s="105"/>
      <c r="T1169" s="106"/>
      <c r="U1169" s="105"/>
      <c r="V1169" s="106"/>
      <c r="W1169" s="105"/>
      <c r="X1169" s="106"/>
      <c r="Y1169" s="105"/>
      <c r="Z1169" s="106"/>
      <c r="AA1169" s="107"/>
      <c r="AB1169" s="107"/>
      <c r="AC1169" s="107"/>
      <c r="AD1169" s="107"/>
      <c r="AE1169" s="107"/>
      <c r="AF1169" s="107"/>
      <c r="AG1169" s="107"/>
      <c r="AH1169" s="107"/>
    </row>
    <row r="1170" spans="2:37" s="81" customFormat="1" ht="13.5" customHeight="1" x14ac:dyDescent="0.25">
      <c r="B1170" s="147" t="s">
        <v>67</v>
      </c>
      <c r="C1170" s="148"/>
      <c r="D1170" s="149"/>
      <c r="E1170" s="42">
        <f t="shared" ref="E1170" si="4985">E1168-E1169</f>
        <v>354.07023411371756</v>
      </c>
      <c r="F1170" s="33">
        <f t="shared" ref="F1170" si="4986">E1170/E1168</f>
        <v>7.5651221337008301E-2</v>
      </c>
      <c r="G1170" s="42">
        <f t="shared" ref="G1170" si="4987">G1168-G1169</f>
        <v>181.16049382715994</v>
      </c>
      <c r="H1170" s="33">
        <f t="shared" ref="H1170" si="4988">G1170/G1168</f>
        <v>0.18176638176638127</v>
      </c>
      <c r="I1170" s="42">
        <f t="shared" ref="I1170" si="4989">I1168-I1169</f>
        <v>495.08823529411666</v>
      </c>
      <c r="J1170" s="33">
        <f t="shared" ref="J1170" si="4990">I1170/I1168</f>
        <v>0.19294163495483901</v>
      </c>
      <c r="K1170" s="42">
        <f t="shared" ref="K1170" si="4991">K1168-K1169</f>
        <v>693.39999999999691</v>
      </c>
      <c r="L1170" s="33">
        <f t="shared" ref="L1170" si="4992">K1170/K1168</f>
        <v>0.14527072527617182</v>
      </c>
      <c r="M1170" s="42">
        <f t="shared" ref="M1170" si="4993">M1168-M1169</f>
        <v>-149.69117647058738</v>
      </c>
      <c r="N1170" s="33">
        <f t="shared" ref="N1170" si="4994">M1170/M1168</f>
        <v>-1.4634419856459245E-2</v>
      </c>
      <c r="O1170" s="42">
        <f t="shared" ref="O1170" si="4995">O1168-O1169</f>
        <v>1597.3333333333348</v>
      </c>
      <c r="P1170" s="33">
        <f t="shared" ref="P1170" si="4996">O1170/O1168</f>
        <v>0.16737980055537136</v>
      </c>
      <c r="Q1170" s="105"/>
      <c r="R1170" s="106"/>
      <c r="S1170" s="105"/>
      <c r="T1170" s="106"/>
      <c r="U1170" s="105"/>
      <c r="V1170" s="106"/>
      <c r="W1170" s="105"/>
      <c r="X1170" s="106"/>
      <c r="Y1170" s="105"/>
      <c r="Z1170" s="106"/>
      <c r="AA1170" s="107"/>
      <c r="AB1170" s="107"/>
      <c r="AC1170" s="107"/>
      <c r="AD1170" s="107"/>
      <c r="AE1170" s="107"/>
      <c r="AF1170" s="107"/>
      <c r="AG1170" s="107"/>
      <c r="AH1170" s="107"/>
    </row>
    <row r="1171" spans="2:37" s="81" customFormat="1" ht="13.5" customHeight="1" x14ac:dyDescent="0.25">
      <c r="B1171" s="147" t="s">
        <v>68</v>
      </c>
      <c r="C1171" s="148"/>
      <c r="D1171" s="149"/>
      <c r="E1171" s="42">
        <v>299</v>
      </c>
      <c r="F1171" s="43"/>
      <c r="G1171" s="42">
        <v>81</v>
      </c>
      <c r="H1171" s="43"/>
      <c r="I1171" s="42">
        <v>68</v>
      </c>
      <c r="J1171" s="43"/>
      <c r="K1171" s="42">
        <v>70</v>
      </c>
      <c r="L1171" s="43"/>
      <c r="M1171" s="42">
        <v>68</v>
      </c>
      <c r="N1171" s="43"/>
      <c r="O1171" s="42">
        <v>12</v>
      </c>
      <c r="P1171" s="43"/>
      <c r="Q1171" s="105"/>
      <c r="R1171" s="106"/>
      <c r="S1171" s="105"/>
      <c r="T1171" s="106"/>
      <c r="U1171" s="105"/>
      <c r="V1171" s="106"/>
      <c r="W1171" s="105"/>
      <c r="X1171" s="106"/>
      <c r="Y1171" s="105"/>
      <c r="Z1171" s="106"/>
      <c r="AA1171" s="107"/>
      <c r="AB1171" s="107"/>
      <c r="AC1171" s="107"/>
      <c r="AD1171" s="107"/>
      <c r="AE1171" s="107"/>
      <c r="AF1171" s="107"/>
      <c r="AG1171" s="107"/>
      <c r="AH1171" s="107"/>
    </row>
    <row r="1172" spans="2:37" s="81" customFormat="1" ht="13.5" customHeight="1" x14ac:dyDescent="0.25">
      <c r="B1172" s="45"/>
      <c r="C1172" s="46"/>
      <c r="D1172" s="47"/>
      <c r="E1172" s="48"/>
      <c r="F1172" s="49"/>
      <c r="G1172" s="48"/>
      <c r="H1172" s="49"/>
      <c r="I1172" s="48"/>
      <c r="J1172" s="49"/>
      <c r="K1172" s="48"/>
      <c r="L1172" s="49"/>
      <c r="M1172" s="48"/>
      <c r="N1172" s="49"/>
      <c r="O1172" s="48"/>
      <c r="P1172" s="49"/>
      <c r="Q1172" s="105"/>
      <c r="R1172" s="106"/>
      <c r="S1172" s="105"/>
      <c r="T1172" s="106"/>
      <c r="U1172" s="105"/>
      <c r="V1172" s="106"/>
      <c r="W1172" s="105"/>
      <c r="X1172" s="106"/>
      <c r="Y1172" s="105"/>
      <c r="Z1172" s="106"/>
      <c r="AA1172" s="107"/>
      <c r="AB1172" s="107"/>
      <c r="AC1172" s="107"/>
      <c r="AD1172" s="107"/>
      <c r="AE1172" s="107"/>
      <c r="AF1172" s="107"/>
      <c r="AG1172" s="107"/>
      <c r="AH1172" s="107"/>
    </row>
    <row r="1173" spans="2:37" s="122" customFormat="1" ht="13.5" customHeight="1" x14ac:dyDescent="0.25">
      <c r="B1173" s="54" t="s">
        <v>131</v>
      </c>
      <c r="C1173" s="119"/>
      <c r="D1173" s="120"/>
      <c r="E1173" s="53">
        <v>19.397993311036807</v>
      </c>
      <c r="F1173" s="43"/>
      <c r="G1173" s="53">
        <v>2.5185185185185182</v>
      </c>
      <c r="H1173" s="43"/>
      <c r="I1173" s="53">
        <v>6.8382352941176485</v>
      </c>
      <c r="J1173" s="43"/>
      <c r="K1173" s="53">
        <v>13.642857142857146</v>
      </c>
      <c r="L1173" s="43"/>
      <c r="M1173" s="53">
        <v>28.794117647058822</v>
      </c>
      <c r="N1173" s="43"/>
      <c r="O1173" s="53">
        <v>184.83333333333331</v>
      </c>
      <c r="P1173" s="43"/>
      <c r="Q1173" s="108"/>
      <c r="R1173" s="109"/>
      <c r="S1173" s="108"/>
      <c r="T1173" s="109"/>
      <c r="U1173" s="108"/>
      <c r="V1173" s="109"/>
      <c r="W1173" s="108"/>
      <c r="X1173" s="109"/>
      <c r="Y1173" s="108"/>
      <c r="Z1173" s="109"/>
      <c r="AA1173" s="110"/>
      <c r="AB1173" s="110"/>
      <c r="AC1173" s="110"/>
      <c r="AD1173" s="110"/>
      <c r="AE1173" s="110"/>
      <c r="AF1173" s="110"/>
      <c r="AG1173" s="110"/>
      <c r="AH1173" s="110"/>
      <c r="AI1173" s="111"/>
      <c r="AJ1173" s="111"/>
      <c r="AK1173" s="111"/>
    </row>
    <row r="1174" spans="2:37" ht="13.5" customHeight="1" x14ac:dyDescent="0.25">
      <c r="B1174" s="54" t="s">
        <v>132</v>
      </c>
      <c r="C1174" s="55"/>
      <c r="D1174" s="56"/>
      <c r="E1174" s="53">
        <f>E1168/E1173</f>
        <v>241.27741379310348</v>
      </c>
      <c r="F1174" s="43"/>
      <c r="G1174" s="53">
        <f>G1168/G1173</f>
        <v>395.73529411764702</v>
      </c>
      <c r="H1174" s="43"/>
      <c r="I1174" s="53">
        <f>I1168/I1173</f>
        <v>375.24301075268789</v>
      </c>
      <c r="J1174" s="43"/>
      <c r="K1174" s="53">
        <f>K1168/K1173</f>
        <v>349.86492146596834</v>
      </c>
      <c r="L1174" s="43"/>
      <c r="M1174" s="53">
        <f>M1168/M1173</f>
        <v>355.23595505617982</v>
      </c>
      <c r="N1174" s="43"/>
      <c r="O1174" s="53">
        <f>O1168/O1173</f>
        <v>51.63119927862941</v>
      </c>
      <c r="P1174" s="43"/>
    </row>
    <row r="1175" spans="2:37" ht="13.5" customHeight="1" x14ac:dyDescent="0.25">
      <c r="B1175" s="54" t="s">
        <v>133</v>
      </c>
      <c r="C1175" s="55"/>
      <c r="D1175" s="56"/>
      <c r="E1175" s="53">
        <f>E1169/E1173</f>
        <v>223.02448275862045</v>
      </c>
      <c r="F1175" s="43"/>
      <c r="G1175" s="53">
        <f>G1169/G1173</f>
        <v>323.80392156862763</v>
      </c>
      <c r="H1175" s="43"/>
      <c r="I1175" s="53">
        <f>I1169/I1173</f>
        <v>302.84301075268803</v>
      </c>
      <c r="J1175" s="43"/>
      <c r="K1175" s="53">
        <f>K1169/K1173</f>
        <v>299.03979057591624</v>
      </c>
      <c r="L1175" s="43"/>
      <c r="M1175" s="53">
        <f>M1169/M1173</f>
        <v>360.43462717058225</v>
      </c>
      <c r="N1175" s="43"/>
      <c r="O1175" s="53">
        <f>O1169/O1173</f>
        <v>42.989179440937782</v>
      </c>
      <c r="P1175" s="43"/>
    </row>
    <row r="1176" spans="2:37" ht="13.5" customHeight="1" x14ac:dyDescent="0.25">
      <c r="B1176" s="54" t="s">
        <v>36</v>
      </c>
      <c r="C1176" s="55"/>
      <c r="D1176" s="56"/>
      <c r="E1176" s="53">
        <v>1.7451470588235296</v>
      </c>
      <c r="F1176" s="43"/>
      <c r="G1176" s="53">
        <v>1.0316923076923075</v>
      </c>
      <c r="H1176" s="43"/>
      <c r="I1176" s="53">
        <v>1.1761904761904758</v>
      </c>
      <c r="J1176" s="43"/>
      <c r="K1176" s="53">
        <v>1.8435384615384618</v>
      </c>
      <c r="L1176" s="43"/>
      <c r="M1176" s="53">
        <v>2.7223880597014931</v>
      </c>
      <c r="N1176" s="43"/>
      <c r="O1176" s="53">
        <v>2.6074999999999995</v>
      </c>
      <c r="P1176" s="43"/>
    </row>
    <row r="1177" spans="2:37" ht="13.5" customHeight="1" x14ac:dyDescent="0.25">
      <c r="B1177" s="54" t="s">
        <v>37</v>
      </c>
      <c r="C1177" s="55"/>
      <c r="D1177" s="56"/>
      <c r="E1177" s="53">
        <f>E1159/E1176</f>
        <v>1811.069115246941</v>
      </c>
      <c r="F1177" s="43"/>
      <c r="G1177" s="53">
        <f>G1159/G1176</f>
        <v>610.97027537528606</v>
      </c>
      <c r="H1177" s="43"/>
      <c r="I1177" s="53">
        <f>I1159/I1176</f>
        <v>1288.1817099309362</v>
      </c>
      <c r="J1177" s="43"/>
      <c r="K1177" s="53">
        <f>K1159/K1176</f>
        <v>1604.2673549433127</v>
      </c>
      <c r="L1177" s="43"/>
      <c r="M1177" s="53">
        <f>M1159/M1176</f>
        <v>2740.2628353973168</v>
      </c>
      <c r="N1177" s="43"/>
      <c r="O1177" s="53">
        <f>O1159/O1176</f>
        <v>2448.5778203899013</v>
      </c>
      <c r="P1177" s="43"/>
    </row>
    <row r="1178" spans="2:37" s="81" customFormat="1" ht="13.5" customHeight="1" x14ac:dyDescent="0.25">
      <c r="B1178" s="100" t="s">
        <v>38</v>
      </c>
      <c r="C1178" s="101"/>
      <c r="D1178" s="47"/>
      <c r="E1178" s="102"/>
      <c r="F1178" s="103"/>
      <c r="G1178" s="102"/>
      <c r="H1178" s="103"/>
      <c r="I1178" s="102"/>
      <c r="J1178" s="103"/>
      <c r="K1178" s="102"/>
      <c r="L1178" s="103"/>
      <c r="M1178" s="102"/>
      <c r="N1178" s="103"/>
      <c r="O1178" s="102"/>
      <c r="P1178" s="103"/>
      <c r="Q1178" s="102"/>
      <c r="R1178" s="103"/>
      <c r="S1178" s="102"/>
      <c r="T1178" s="103"/>
      <c r="U1178" s="102"/>
      <c r="V1178" s="103"/>
      <c r="W1178" s="102"/>
      <c r="X1178" s="103"/>
      <c r="Y1178" s="85"/>
      <c r="Z1178" s="84"/>
    </row>
    <row r="1179" spans="2:37" s="81" customFormat="1" ht="13.5" customHeight="1" x14ac:dyDescent="0.25">
      <c r="B1179" s="104"/>
      <c r="C1179" s="77"/>
      <c r="D1179" s="78"/>
      <c r="E1179" s="79"/>
      <c r="F1179" s="80"/>
      <c r="G1179" s="79"/>
      <c r="H1179" s="80"/>
      <c r="I1179" s="79"/>
      <c r="J1179" s="80"/>
      <c r="K1179" s="79"/>
      <c r="L1179" s="80"/>
      <c r="M1179" s="79"/>
      <c r="N1179" s="80"/>
      <c r="O1179" s="79"/>
      <c r="P1179" s="82"/>
      <c r="Q1179" s="83"/>
      <c r="R1179" s="84"/>
      <c r="S1179" s="85"/>
      <c r="T1179" s="84"/>
      <c r="U1179" s="85"/>
      <c r="V1179" s="84"/>
      <c r="W1179" s="85"/>
      <c r="X1179" s="84"/>
      <c r="Y1179" s="85"/>
      <c r="Z1179" s="84"/>
    </row>
    <row r="1180" spans="2:37" s="81" customFormat="1" ht="13.5" customHeight="1" x14ac:dyDescent="0.25">
      <c r="B1180" s="76" t="s">
        <v>141</v>
      </c>
      <c r="C1180" s="77"/>
      <c r="D1180" s="78"/>
      <c r="E1180" s="79"/>
      <c r="F1180" s="80"/>
      <c r="G1180" s="79"/>
      <c r="H1180" s="80"/>
      <c r="I1180" s="79"/>
      <c r="J1180" s="80"/>
      <c r="K1180" s="79"/>
      <c r="L1180" s="80"/>
      <c r="M1180" s="79"/>
      <c r="N1180" s="80"/>
      <c r="O1180" s="79"/>
      <c r="P1180" s="82"/>
      <c r="Q1180" s="83"/>
      <c r="R1180" s="84"/>
      <c r="S1180" s="85"/>
      <c r="T1180" s="84"/>
      <c r="U1180" s="85"/>
      <c r="V1180" s="84"/>
      <c r="W1180" s="85"/>
      <c r="X1180" s="84"/>
      <c r="Y1180" s="85"/>
      <c r="Z1180" s="84"/>
    </row>
    <row r="1181" spans="2:37" s="81" customFormat="1" ht="13.5" customHeight="1" x14ac:dyDescent="0.25">
      <c r="C1181" s="77"/>
      <c r="D1181" s="78"/>
      <c r="E1181" s="79"/>
      <c r="F1181" s="80"/>
      <c r="G1181" s="79"/>
      <c r="H1181" s="80"/>
      <c r="I1181" s="79"/>
      <c r="J1181" s="80"/>
      <c r="K1181" s="79"/>
      <c r="L1181" s="80"/>
      <c r="M1181" s="79"/>
      <c r="N1181" s="80"/>
      <c r="O1181" s="79"/>
      <c r="P1181" s="82"/>
      <c r="Q1181" s="83"/>
      <c r="R1181" s="84"/>
      <c r="S1181" s="85"/>
      <c r="T1181" s="84"/>
      <c r="U1181" s="85"/>
      <c r="V1181" s="21" t="s">
        <v>4</v>
      </c>
      <c r="W1181" s="112"/>
      <c r="X1181" s="84"/>
      <c r="Y1181" s="85"/>
      <c r="Z1181" s="84"/>
    </row>
    <row r="1182" spans="2:37" s="81" customFormat="1" ht="13.5" customHeight="1" x14ac:dyDescent="0.25">
      <c r="B1182" s="113"/>
      <c r="C1182" s="114"/>
      <c r="D1182" s="115"/>
      <c r="E1182" s="150" t="s">
        <v>5</v>
      </c>
      <c r="F1182" s="151"/>
      <c r="G1182" s="150" t="s">
        <v>70</v>
      </c>
      <c r="H1182" s="151"/>
      <c r="I1182" s="150" t="s">
        <v>71</v>
      </c>
      <c r="J1182" s="152"/>
      <c r="K1182" s="150" t="s">
        <v>72</v>
      </c>
      <c r="L1182" s="151"/>
      <c r="M1182" s="150" t="s">
        <v>73</v>
      </c>
      <c r="N1182" s="151"/>
      <c r="O1182" s="150" t="s">
        <v>74</v>
      </c>
      <c r="P1182" s="152"/>
      <c r="Q1182" s="150" t="s">
        <v>75</v>
      </c>
      <c r="R1182" s="151"/>
      <c r="S1182" s="159" t="s">
        <v>76</v>
      </c>
      <c r="T1182" s="160"/>
      <c r="U1182" s="150" t="s">
        <v>9</v>
      </c>
      <c r="V1182" s="151"/>
      <c r="W1182" s="85"/>
      <c r="X1182" s="84"/>
      <c r="Y1182" s="85"/>
      <c r="Z1182" s="84"/>
    </row>
    <row r="1183" spans="2:37" s="81" customFormat="1" ht="13.5" customHeight="1" x14ac:dyDescent="0.25">
      <c r="B1183" s="31" t="s">
        <v>48</v>
      </c>
      <c r="C1183" s="145" t="s">
        <v>49</v>
      </c>
      <c r="D1183" s="146"/>
      <c r="E1183" s="32">
        <v>4551.3444816053552</v>
      </c>
      <c r="F1183" s="33">
        <f t="shared" ref="F1183" si="4997">E1183/E1196</f>
        <v>0.97244765468851491</v>
      </c>
      <c r="G1183" s="32">
        <v>5921.6111111111113</v>
      </c>
      <c r="H1183" s="33">
        <f t="shared" ref="H1183" si="4998">G1183/G1196</f>
        <v>0.96625465160024093</v>
      </c>
      <c r="I1183" s="32">
        <v>6263.3030303030318</v>
      </c>
      <c r="J1183" s="33">
        <f t="shared" ref="J1183" si="4999">I1183/I1196</f>
        <v>0.9691015055396921</v>
      </c>
      <c r="K1183" s="32">
        <v>6926.9999999999991</v>
      </c>
      <c r="L1183" s="33">
        <f t="shared" ref="L1183" si="5000">K1183/K1196</f>
        <v>0.97441446510596152</v>
      </c>
      <c r="M1183" s="32">
        <v>6252.5238095238092</v>
      </c>
      <c r="N1183" s="33">
        <f t="shared" ref="N1183" si="5001">M1183/M1196</f>
        <v>0.98780506153892456</v>
      </c>
      <c r="O1183" s="32">
        <v>4876.6511627906984</v>
      </c>
      <c r="P1183" s="33">
        <f t="shared" ref="P1183" si="5002">O1183/O1196</f>
        <v>0.97800952376510519</v>
      </c>
      <c r="Q1183" s="32">
        <v>3946.4137931034488</v>
      </c>
      <c r="R1183" s="33">
        <f t="shared" ref="R1183" si="5003">Q1183/Q1196</f>
        <v>0.97868956199011459</v>
      </c>
      <c r="S1183" s="32">
        <v>3667.4047619047628</v>
      </c>
      <c r="T1183" s="33">
        <f t="shared" ref="T1183" si="5004">S1183/S1196</f>
        <v>0.96022118046031457</v>
      </c>
      <c r="U1183" s="32">
        <v>2194.304347826087</v>
      </c>
      <c r="V1183" s="33">
        <f t="shared" ref="V1183" si="5005">U1183/U1196</f>
        <v>0.97061368925130298</v>
      </c>
      <c r="W1183" s="105"/>
      <c r="X1183" s="106"/>
      <c r="Y1183" s="85"/>
      <c r="Z1183" s="84"/>
    </row>
    <row r="1184" spans="2:37" s="81" customFormat="1" ht="13.5" customHeight="1" x14ac:dyDescent="0.25">
      <c r="B1184" s="36"/>
      <c r="C1184" s="145" t="s">
        <v>50</v>
      </c>
      <c r="D1184" s="146"/>
      <c r="E1184" s="32">
        <v>51.428093645484964</v>
      </c>
      <c r="F1184" s="33">
        <f t="shared" ref="F1184" si="5006">E1184/E1196</f>
        <v>1.0988210022945392E-2</v>
      </c>
      <c r="G1184" s="32">
        <v>108.16666666666664</v>
      </c>
      <c r="H1184" s="33">
        <f t="shared" ref="H1184" si="5007">G1184/G1196</f>
        <v>1.7650018357106913E-2</v>
      </c>
      <c r="I1184" s="32">
        <v>77.818181818181799</v>
      </c>
      <c r="J1184" s="33">
        <f t="shared" ref="J1184" si="5008">I1184/I1196</f>
        <v>1.2040566581801295E-2</v>
      </c>
      <c r="K1184" s="32">
        <v>65.34615384615384</v>
      </c>
      <c r="L1184" s="33">
        <f t="shared" ref="L1184" si="5009">K1184/K1196</f>
        <v>9.1921809653142585E-3</v>
      </c>
      <c r="M1184" s="32">
        <v>75</v>
      </c>
      <c r="N1184" s="33">
        <f t="shared" ref="N1184" si="5010">M1184/M1196</f>
        <v>1.1848876049471879E-2</v>
      </c>
      <c r="O1184" s="32">
        <v>41.069767441860471</v>
      </c>
      <c r="P1184" s="33">
        <f t="shared" ref="P1184" si="5011">O1184/O1196</f>
        <v>8.2365177159753923E-3</v>
      </c>
      <c r="Q1184" s="32">
        <v>28.586206896551726</v>
      </c>
      <c r="R1184" s="33">
        <f t="shared" ref="R1184" si="5012">Q1184/Q1196</f>
        <v>7.0892267697412305E-3</v>
      </c>
      <c r="S1184" s="32">
        <v>37.714285714285715</v>
      </c>
      <c r="T1184" s="33">
        <f t="shared" ref="T1184" si="5013">S1184/S1196</f>
        <v>9.8745729745904256E-3</v>
      </c>
      <c r="U1184" s="32">
        <v>21.188405797101446</v>
      </c>
      <c r="V1184" s="33">
        <f t="shared" ref="V1184" si="5014">U1184/U1196</f>
        <v>9.3723355834631466E-3</v>
      </c>
      <c r="W1184" s="105"/>
      <c r="X1184" s="106"/>
      <c r="Y1184" s="85"/>
      <c r="Z1184" s="84"/>
    </row>
    <row r="1185" spans="2:26" s="81" customFormat="1" ht="13.5" customHeight="1" x14ac:dyDescent="0.25">
      <c r="B1185" s="36"/>
      <c r="C1185" s="145" t="s">
        <v>51</v>
      </c>
      <c r="D1185" s="146"/>
      <c r="E1185" s="32">
        <v>46.889632107023402</v>
      </c>
      <c r="F1185" s="33">
        <f t="shared" ref="F1185" si="5015">E1185/E1196</f>
        <v>1.0018514958814746E-2</v>
      </c>
      <c r="G1185" s="32">
        <v>96.972222222222243</v>
      </c>
      <c r="H1185" s="33">
        <f t="shared" ref="H1185" si="5016">G1185/G1196</f>
        <v>1.5823372903097137E-2</v>
      </c>
      <c r="I1185" s="32">
        <v>48.575757575757564</v>
      </c>
      <c r="J1185" s="33">
        <f t="shared" ref="J1185" si="5017">I1185/I1196</f>
        <v>7.5159767253222265E-3</v>
      </c>
      <c r="K1185" s="32">
        <v>116.53846153846153</v>
      </c>
      <c r="L1185" s="33">
        <f t="shared" ref="L1185" si="5018">K1185/K1196</f>
        <v>1.6393353928724076E-2</v>
      </c>
      <c r="M1185" s="32">
        <v>2.1904761904761907</v>
      </c>
      <c r="N1185" s="33">
        <f t="shared" ref="N1185" si="5019">M1185/M1196</f>
        <v>3.4606241160362315E-4</v>
      </c>
      <c r="O1185" s="32">
        <v>25.348837209302321</v>
      </c>
      <c r="P1185" s="33">
        <f t="shared" ref="P1185" si="5020">O1185/O1196</f>
        <v>5.08369440000746E-3</v>
      </c>
      <c r="Q1185" s="32">
        <v>27.103448275862075</v>
      </c>
      <c r="R1185" s="33">
        <f t="shared" ref="R1185" si="5021">Q1185/Q1196</f>
        <v>6.7215105440489847E-3</v>
      </c>
      <c r="S1185" s="32">
        <v>82.142857142857139</v>
      </c>
      <c r="T1185" s="33">
        <f t="shared" ref="T1185" si="5022">S1185/S1196</f>
        <v>2.1507119168142026E-2</v>
      </c>
      <c r="U1185" s="32">
        <v>7.5942028985507246</v>
      </c>
      <c r="V1185" s="33">
        <f t="shared" ref="V1185" si="5023">U1185/U1196</f>
        <v>3.3591681571372707E-3</v>
      </c>
      <c r="W1185" s="105"/>
      <c r="X1185" s="106"/>
      <c r="Y1185" s="85"/>
      <c r="Z1185" s="84"/>
    </row>
    <row r="1186" spans="2:26" s="81" customFormat="1" ht="13.5" customHeight="1" x14ac:dyDescent="0.25">
      <c r="B1186" s="37"/>
      <c r="C1186" s="145" t="s">
        <v>52</v>
      </c>
      <c r="D1186" s="146"/>
      <c r="E1186" s="32">
        <v>15.618729096989982</v>
      </c>
      <c r="F1186" s="33">
        <f t="shared" ref="F1186" si="5024">E1186/E1196</f>
        <v>3.3371230283641166E-3</v>
      </c>
      <c r="G1186" s="32">
        <v>1.6666666666666665</v>
      </c>
      <c r="H1186" s="33">
        <f t="shared" ref="H1186" si="5025">G1186/G1196</f>
        <v>2.719571395548061E-4</v>
      </c>
      <c r="I1186" s="32">
        <v>73.303030303030297</v>
      </c>
      <c r="J1186" s="33">
        <f t="shared" ref="J1186" si="5026">I1186/I1196</f>
        <v>1.1341951153184322E-2</v>
      </c>
      <c r="K1186" s="32">
        <v>0</v>
      </c>
      <c r="L1186" s="33">
        <f t="shared" ref="L1186" si="5027">K1186/K1196</f>
        <v>0</v>
      </c>
      <c r="M1186" s="32">
        <v>0</v>
      </c>
      <c r="N1186" s="33">
        <f t="shared" ref="N1186" si="5028">M1186/M1196</f>
        <v>0</v>
      </c>
      <c r="O1186" s="32">
        <v>23.88372093023256</v>
      </c>
      <c r="P1186" s="33">
        <f t="shared" ref="P1186" si="5029">O1186/O1196</f>
        <v>4.789866191566663E-3</v>
      </c>
      <c r="Q1186" s="32">
        <v>0</v>
      </c>
      <c r="R1186" s="33">
        <f t="shared" ref="R1186" si="5030">Q1186/Q1196</f>
        <v>0</v>
      </c>
      <c r="S1186" s="32">
        <v>24.738095238095234</v>
      </c>
      <c r="T1186" s="33">
        <f t="shared" ref="T1186" si="5031">S1186/S1196</f>
        <v>6.4770715407824813E-3</v>
      </c>
      <c r="U1186" s="32">
        <v>1.8115942028985508</v>
      </c>
      <c r="V1186" s="33">
        <f t="shared" ref="V1186" si="5032">U1186/U1196</f>
        <v>8.0132828175984519E-4</v>
      </c>
      <c r="W1186" s="105"/>
      <c r="X1186" s="106"/>
      <c r="Y1186" s="85"/>
      <c r="Z1186" s="84"/>
    </row>
    <row r="1187" spans="2:26" s="81" customFormat="1" ht="13.5" customHeight="1" x14ac:dyDescent="0.25">
      <c r="B1187" s="31" t="s">
        <v>53</v>
      </c>
      <c r="C1187" s="145" t="s">
        <v>54</v>
      </c>
      <c r="D1187" s="146"/>
      <c r="E1187" s="32">
        <v>3160.5819397993309</v>
      </c>
      <c r="F1187" s="33">
        <f t="shared" ref="F1187" si="5033">E1187/E1196</f>
        <v>0.67529507099068176</v>
      </c>
      <c r="G1187" s="32">
        <v>3467.0555555555557</v>
      </c>
      <c r="H1187" s="33">
        <f t="shared" ref="H1187" si="5034">G1187/G1196</f>
        <v>0.56573430693989279</v>
      </c>
      <c r="I1187" s="32">
        <v>4464.8484848484859</v>
      </c>
      <c r="J1187" s="33">
        <f t="shared" ref="J1187" si="5035">I1187/I1196</f>
        <v>0.69083219632500148</v>
      </c>
      <c r="K1187" s="32">
        <v>5254.3846153846162</v>
      </c>
      <c r="L1187" s="33">
        <f t="shared" ref="L1187" si="5036">K1187/K1196</f>
        <v>0.73912925862003676</v>
      </c>
      <c r="M1187" s="32">
        <v>4844.0952380952394</v>
      </c>
      <c r="N1187" s="33">
        <f t="shared" ref="N1187" si="5037">M1187/M1196</f>
        <v>0.76529445397369955</v>
      </c>
      <c r="O1187" s="32">
        <v>3628.1162790697681</v>
      </c>
      <c r="P1187" s="33">
        <f t="shared" ref="P1187" si="5038">O1187/O1196</f>
        <v>0.72761658683556341</v>
      </c>
      <c r="Q1187" s="32">
        <v>2703.5172413793098</v>
      </c>
      <c r="R1187" s="33">
        <f t="shared" ref="R1187" si="5039">Q1187/Q1196</f>
        <v>0.67045784945868736</v>
      </c>
      <c r="S1187" s="32">
        <v>2613.6190476190473</v>
      </c>
      <c r="T1187" s="33">
        <f t="shared" ref="T1187" si="5040">S1187/S1196</f>
        <v>0.68431289429718434</v>
      </c>
      <c r="U1187" s="32">
        <v>1309.231884057971</v>
      </c>
      <c r="V1187" s="33">
        <f t="shared" ref="V1187" si="5041">U1187/U1196</f>
        <v>0.57911674391471302</v>
      </c>
      <c r="W1187" s="105"/>
      <c r="X1187" s="106"/>
      <c r="Y1187" s="85"/>
      <c r="Z1187" s="84"/>
    </row>
    <row r="1188" spans="2:26" s="81" customFormat="1" ht="13.5" customHeight="1" x14ac:dyDescent="0.25">
      <c r="B1188" s="36"/>
      <c r="C1188" s="145" t="s">
        <v>17</v>
      </c>
      <c r="D1188" s="146"/>
      <c r="E1188" s="32">
        <v>99.193979933110299</v>
      </c>
      <c r="F1188" s="33">
        <f t="shared" ref="F1188" si="5042">E1188/E1196</f>
        <v>2.1193946873287187E-2</v>
      </c>
      <c r="G1188" s="32">
        <v>75.444444444444429</v>
      </c>
      <c r="H1188" s="33">
        <f t="shared" ref="H1188" si="5043">G1188/G1196</f>
        <v>1.2310593183847553E-2</v>
      </c>
      <c r="I1188" s="32">
        <v>134.93939393939391</v>
      </c>
      <c r="J1188" s="33">
        <f t="shared" ref="J1188" si="5044">I1188/I1196</f>
        <v>2.0878755057928806E-2</v>
      </c>
      <c r="K1188" s="32">
        <v>138.57692307692309</v>
      </c>
      <c r="L1188" s="33">
        <f t="shared" ref="L1188" si="5045">K1188/K1196</f>
        <v>1.9493483236037248E-2</v>
      </c>
      <c r="M1188" s="32">
        <v>132.28571428571428</v>
      </c>
      <c r="N1188" s="33">
        <f t="shared" ref="N1188" si="5046">M1188/M1196</f>
        <v>2.0899160422497065E-2</v>
      </c>
      <c r="O1188" s="32">
        <v>116.11627906976743</v>
      </c>
      <c r="P1188" s="33">
        <f t="shared" ref="P1188" si="5047">O1188/O1196</f>
        <v>2.3287051503887383E-2</v>
      </c>
      <c r="Q1188" s="32">
        <v>120.41379310344828</v>
      </c>
      <c r="R1188" s="33">
        <f t="shared" ref="R1188" si="5048">Q1188/Q1196</f>
        <v>2.9861978142263424E-2</v>
      </c>
      <c r="S1188" s="32">
        <v>87.571428571428584</v>
      </c>
      <c r="T1188" s="33">
        <f t="shared" ref="T1188" si="5049">S1188/S1196</f>
        <v>2.2928459217514893E-2</v>
      </c>
      <c r="U1188" s="32">
        <v>57.188405797101446</v>
      </c>
      <c r="V1188" s="33">
        <f t="shared" ref="V1188" si="5050">U1188/U1196</f>
        <v>2.5296331198594792E-2</v>
      </c>
      <c r="W1188" s="105"/>
      <c r="X1188" s="106"/>
      <c r="Y1188" s="85"/>
      <c r="Z1188" s="84"/>
    </row>
    <row r="1189" spans="2:26" s="81" customFormat="1" ht="13.5" customHeight="1" x14ac:dyDescent="0.25">
      <c r="B1189" s="36"/>
      <c r="C1189" s="145" t="s">
        <v>55</v>
      </c>
      <c r="D1189" s="146"/>
      <c r="E1189" s="38">
        <v>-10.217391304347828</v>
      </c>
      <c r="F1189" s="33">
        <f t="shared" ref="F1189" si="5051">E1189/E1196</f>
        <v>-2.1830644221953678E-3</v>
      </c>
      <c r="G1189" s="38">
        <v>-21.638888888888889</v>
      </c>
      <c r="H1189" s="33">
        <f t="shared" ref="H1189" si="5052">G1189/G1196</f>
        <v>-3.5309101952198992E-3</v>
      </c>
      <c r="I1189" s="38">
        <v>-2.7272727272727271</v>
      </c>
      <c r="J1189" s="33">
        <f t="shared" ref="J1189" si="5053">I1189/I1196</f>
        <v>-4.2198247366126044E-4</v>
      </c>
      <c r="K1189" s="38">
        <v>-7.6923076923076941E-2</v>
      </c>
      <c r="L1189" s="33">
        <f t="shared" ref="L1189" si="5054">K1189/K1196</f>
        <v>-1.0820695662524146E-5</v>
      </c>
      <c r="M1189" s="38">
        <v>0</v>
      </c>
      <c r="N1189" s="33">
        <f t="shared" ref="N1189" si="5055">M1189/M1196</f>
        <v>0</v>
      </c>
      <c r="O1189" s="38">
        <v>-0.44186046511627913</v>
      </c>
      <c r="P1189" s="33">
        <f t="shared" ref="P1189" si="5056">O1189/O1196</f>
        <v>-8.8614856513891525E-5</v>
      </c>
      <c r="Q1189" s="38">
        <v>-26.793103448275865</v>
      </c>
      <c r="R1189" s="33">
        <f t="shared" ref="R1189" si="5057">Q1189/Q1196</f>
        <v>-6.6445466828575833E-3</v>
      </c>
      <c r="S1189" s="38">
        <v>-11.261904761904763</v>
      </c>
      <c r="T1189" s="33">
        <f t="shared" ref="T1189" si="5058">S1189/S1196</f>
        <v>-2.948657207690197E-3</v>
      </c>
      <c r="U1189" s="38">
        <v>-13.260869565217391</v>
      </c>
      <c r="V1189" s="33">
        <f t="shared" ref="V1189" si="5059">U1189/U1196</f>
        <v>-5.8657230224820663E-3</v>
      </c>
      <c r="W1189" s="105"/>
      <c r="X1189" s="106"/>
      <c r="Y1189" s="85"/>
      <c r="Z1189" s="84"/>
    </row>
    <row r="1190" spans="2:26" s="81" customFormat="1" ht="13.5" customHeight="1" x14ac:dyDescent="0.25">
      <c r="B1190" s="36"/>
      <c r="C1190" s="145" t="s">
        <v>56</v>
      </c>
      <c r="D1190" s="146"/>
      <c r="E1190" s="39">
        <v>94.384615384615316</v>
      </c>
      <c r="F1190" s="33">
        <f t="shared" ref="F1190" si="5060">E1190/E1196</f>
        <v>2.0166370232005047E-2</v>
      </c>
      <c r="G1190" s="39">
        <v>134.36111111111109</v>
      </c>
      <c r="H1190" s="33">
        <f t="shared" ref="H1190" si="5061">G1190/G1196</f>
        <v>2.1924278067109948E-2</v>
      </c>
      <c r="I1190" s="39">
        <v>131.42424242424244</v>
      </c>
      <c r="J1190" s="33">
        <f t="shared" ref="J1190" si="5062">I1190/I1196</f>
        <v>2.0334866536320967E-2</v>
      </c>
      <c r="K1190" s="39">
        <v>152.84615384615387</v>
      </c>
      <c r="L1190" s="33">
        <f t="shared" ref="L1190" si="5063">K1190/K1196</f>
        <v>2.1500722281435476E-2</v>
      </c>
      <c r="M1190" s="39">
        <v>206</v>
      </c>
      <c r="N1190" s="33">
        <f t="shared" ref="N1190" si="5064">M1190/M1196</f>
        <v>3.2544912882549432E-2</v>
      </c>
      <c r="O1190" s="39">
        <v>82.720930232558132</v>
      </c>
      <c r="P1190" s="33">
        <f t="shared" ref="P1190" si="5065">O1190/O1196</f>
        <v>1.6589633927363796E-2</v>
      </c>
      <c r="Q1190" s="39">
        <v>67</v>
      </c>
      <c r="R1190" s="33">
        <f t="shared" ref="R1190" si="5066">Q1190/Q1196</f>
        <v>1.6615642477210146E-2</v>
      </c>
      <c r="S1190" s="39">
        <v>78.214285714285708</v>
      </c>
      <c r="T1190" s="33">
        <f t="shared" ref="T1190" si="5067">S1190/S1196</f>
        <v>2.0478517816622188E-2</v>
      </c>
      <c r="U1190" s="39">
        <v>28.434782608695663</v>
      </c>
      <c r="V1190" s="33">
        <f t="shared" ref="V1190" si="5068">U1190/U1196</f>
        <v>1.2577648710502534E-2</v>
      </c>
      <c r="W1190" s="105"/>
      <c r="X1190" s="106"/>
      <c r="Y1190" s="85"/>
      <c r="Z1190" s="84"/>
    </row>
    <row r="1191" spans="2:26" s="81" customFormat="1" ht="13.5" customHeight="1" x14ac:dyDescent="0.25">
      <c r="B1191" s="37"/>
      <c r="C1191" s="145" t="s">
        <v>57</v>
      </c>
      <c r="D1191" s="146"/>
      <c r="E1191" s="39">
        <v>870.9498327759195</v>
      </c>
      <c r="F1191" s="33">
        <f t="shared" ref="F1191" si="5069">E1191/E1196</f>
        <v>0.18608855595469206</v>
      </c>
      <c r="G1191" s="39">
        <v>1182.2777777777774</v>
      </c>
      <c r="H1191" s="33">
        <f t="shared" ref="H1191" si="5070">G1191/G1196</f>
        <v>0.19291732956219423</v>
      </c>
      <c r="I1191" s="39">
        <v>1331.6363636363637</v>
      </c>
      <c r="J1191" s="33">
        <f t="shared" ref="J1191" si="5071">I1191/I1196</f>
        <v>0.20603997580633812</v>
      </c>
      <c r="K1191" s="39">
        <v>1150.1538461538462</v>
      </c>
      <c r="L1191" s="33">
        <f t="shared" ref="L1191" si="5072">K1191/K1196</f>
        <v>0.161791041546061</v>
      </c>
      <c r="M1191" s="39">
        <v>897.33333333333326</v>
      </c>
      <c r="N1191" s="33">
        <f t="shared" ref="N1191" si="5073">M1191/M1196</f>
        <v>0.14176521922301466</v>
      </c>
      <c r="O1191" s="39">
        <v>1139.5581395348836</v>
      </c>
      <c r="P1191" s="33">
        <f t="shared" ref="P1191" si="5074">O1191/O1196</f>
        <v>0.2285377149493262</v>
      </c>
      <c r="Q1191" s="39">
        <v>911.8275862068964</v>
      </c>
      <c r="R1191" s="33">
        <f t="shared" ref="R1191" si="5075">Q1191/Q1196</f>
        <v>0.22612837572046721</v>
      </c>
      <c r="S1191" s="39">
        <v>736.30952380952374</v>
      </c>
      <c r="T1191" s="33">
        <f t="shared" ref="T1191" si="5076">S1191/S1196</f>
        <v>0.19278482906515712</v>
      </c>
      <c r="U1191" s="39">
        <v>272.33333333333331</v>
      </c>
      <c r="V1191" s="33">
        <f t="shared" ref="V1191" si="5077">U1191/U1196</f>
        <v>0.120462077940394</v>
      </c>
      <c r="W1191" s="105"/>
      <c r="X1191" s="106"/>
      <c r="Y1191" s="85"/>
      <c r="Z1191" s="84"/>
    </row>
    <row r="1192" spans="2:26" s="81" customFormat="1" ht="13.5" customHeight="1" x14ac:dyDescent="0.25">
      <c r="B1192" s="31" t="s">
        <v>58</v>
      </c>
      <c r="C1192" s="145" t="s">
        <v>59</v>
      </c>
      <c r="D1192" s="146"/>
      <c r="E1192" s="39">
        <v>2.0066889632106996E-2</v>
      </c>
      <c r="F1192" s="33">
        <f t="shared" ref="F1192" si="5078">E1192/E1196</f>
        <v>4.2875242334442512E-6</v>
      </c>
      <c r="G1192" s="39">
        <v>0</v>
      </c>
      <c r="H1192" s="33">
        <f t="shared" ref="H1192" si="5079">G1192/G1196</f>
        <v>0</v>
      </c>
      <c r="I1192" s="39">
        <v>0</v>
      </c>
      <c r="J1192" s="33">
        <f t="shared" ref="J1192" si="5080">I1192/I1196</f>
        <v>0</v>
      </c>
      <c r="K1192" s="39">
        <v>0</v>
      </c>
      <c r="L1192" s="33">
        <f t="shared" ref="L1192" si="5081">K1192/K1196</f>
        <v>0</v>
      </c>
      <c r="M1192" s="39">
        <v>0</v>
      </c>
      <c r="N1192" s="33">
        <f t="shared" ref="N1192" si="5082">M1192/M1196</f>
        <v>0</v>
      </c>
      <c r="O1192" s="39">
        <v>0</v>
      </c>
      <c r="P1192" s="33">
        <f t="shared" ref="P1192" si="5083">O1192/O1196</f>
        <v>0</v>
      </c>
      <c r="Q1192" s="39">
        <v>0</v>
      </c>
      <c r="R1192" s="33">
        <f t="shared" ref="R1192" si="5084">Q1192/Q1196</f>
        <v>0</v>
      </c>
      <c r="S1192" s="39">
        <v>2.3809523809523808E-2</v>
      </c>
      <c r="T1192" s="33">
        <f t="shared" ref="T1192" si="5085">S1192/S1196</f>
        <v>6.2339475849687028E-6</v>
      </c>
      <c r="U1192" s="39">
        <v>7.2463768115942045E-2</v>
      </c>
      <c r="V1192" s="33">
        <f t="shared" ref="V1192" si="5086">U1192/U1196</f>
        <v>3.2053131270393813E-5</v>
      </c>
      <c r="W1192" s="105"/>
      <c r="X1192" s="106"/>
      <c r="Y1192" s="85"/>
      <c r="Z1192" s="84"/>
    </row>
    <row r="1193" spans="2:26" s="81" customFormat="1" ht="13.5" customHeight="1" x14ac:dyDescent="0.25">
      <c r="B1193" s="41" t="s">
        <v>60</v>
      </c>
      <c r="C1193" s="145" t="s">
        <v>24</v>
      </c>
      <c r="D1193" s="146"/>
      <c r="E1193" s="39">
        <v>2.3010033444816069</v>
      </c>
      <c r="F1193" s="33">
        <f t="shared" ref="F1193" si="5087">E1193/E1196</f>
        <v>4.9163611210160843E-4</v>
      </c>
      <c r="G1193" s="39">
        <v>3.2222222222222219</v>
      </c>
      <c r="H1193" s="33">
        <f t="shared" ref="H1193" si="5088">G1193/G1196</f>
        <v>5.2578380313929177E-4</v>
      </c>
      <c r="I1193" s="39">
        <v>2.1515151515151518</v>
      </c>
      <c r="J1193" s="33">
        <f t="shared" ref="J1193" si="5089">I1193/I1196</f>
        <v>3.3289728477721664E-4</v>
      </c>
      <c r="K1193" s="39">
        <v>1.307692307692307</v>
      </c>
      <c r="L1193" s="33">
        <f t="shared" ref="L1193" si="5090">K1193/K1196</f>
        <v>1.8395182626291035E-4</v>
      </c>
      <c r="M1193" s="39">
        <v>4.7619047619047616E-2</v>
      </c>
      <c r="N1193" s="33">
        <f t="shared" ref="N1193" si="5091">M1193/M1196</f>
        <v>7.5230959044265899E-6</v>
      </c>
      <c r="O1193" s="39">
        <v>4.837209302325582</v>
      </c>
      <c r="P1193" s="33">
        <f t="shared" ref="P1193" si="5092">O1193/O1196</f>
        <v>9.7009948183628624E-4</v>
      </c>
      <c r="Q1193" s="39">
        <v>3.0000000000000004</v>
      </c>
      <c r="R1193" s="33">
        <f t="shared" ref="R1193" si="5093">Q1193/Q1196</f>
        <v>7.4398399151687233E-4</v>
      </c>
      <c r="S1193" s="39">
        <v>2.0952380952380962</v>
      </c>
      <c r="T1193" s="33">
        <f t="shared" ref="T1193" si="5094">S1193/S1196</f>
        <v>5.4858738747724616E-4</v>
      </c>
      <c r="U1193" s="39">
        <v>1.2028985507246381</v>
      </c>
      <c r="V1193" s="33">
        <f t="shared" ref="V1193" si="5095">U1193/U1196</f>
        <v>5.3208197908853735E-4</v>
      </c>
      <c r="W1193" s="105"/>
      <c r="X1193" s="106"/>
      <c r="Y1193" s="85"/>
      <c r="Z1193" s="84"/>
    </row>
    <row r="1194" spans="2:26" s="81" customFormat="1" ht="13.5" customHeight="1" x14ac:dyDescent="0.25">
      <c r="B1194" s="31" t="s">
        <v>61</v>
      </c>
      <c r="C1194" s="145" t="s">
        <v>62</v>
      </c>
      <c r="D1194" s="146"/>
      <c r="E1194" s="39">
        <v>14.996655518394654</v>
      </c>
      <c r="F1194" s="33">
        <f t="shared" ref="F1194" si="5096">E1194/E1196</f>
        <v>3.2042097771273425E-3</v>
      </c>
      <c r="G1194" s="39">
        <v>0</v>
      </c>
      <c r="H1194" s="33">
        <f t="shared" ref="H1194" si="5097">G1194/G1196</f>
        <v>0</v>
      </c>
      <c r="I1194" s="39">
        <v>0</v>
      </c>
      <c r="J1194" s="33">
        <f t="shared" ref="J1194" si="5098">I1194/I1196</f>
        <v>0</v>
      </c>
      <c r="K1194" s="39">
        <v>0</v>
      </c>
      <c r="L1194" s="33">
        <f t="shared" ref="L1194" si="5099">K1194/K1196</f>
        <v>0</v>
      </c>
      <c r="M1194" s="39">
        <v>0</v>
      </c>
      <c r="N1194" s="33">
        <f t="shared" ref="N1194" si="5100">M1194/M1196</f>
        <v>0</v>
      </c>
      <c r="O1194" s="39">
        <v>19.348837209302324</v>
      </c>
      <c r="P1194" s="33">
        <f t="shared" ref="P1194" si="5101">O1194/O1196</f>
        <v>3.8803979273451441E-3</v>
      </c>
      <c r="Q1194" s="39">
        <v>30.241379310344819</v>
      </c>
      <c r="R1194" s="33">
        <f t="shared" ref="R1194" si="5102">Q1194/Q1196</f>
        <v>7.4997006960953643E-3</v>
      </c>
      <c r="S1194" s="39">
        <v>7.3095238095238102</v>
      </c>
      <c r="T1194" s="33">
        <f t="shared" ref="T1194" si="5103">S1194/S1196</f>
        <v>1.913821908585392E-3</v>
      </c>
      <c r="U1194" s="39">
        <v>35.768115942028984</v>
      </c>
      <c r="V1194" s="33">
        <f t="shared" ref="V1194" si="5104">U1194/U1196</f>
        <v>1.5821425595066382E-2</v>
      </c>
      <c r="W1194" s="105"/>
      <c r="X1194" s="106"/>
      <c r="Y1194" s="85"/>
      <c r="Z1194" s="84"/>
    </row>
    <row r="1195" spans="2:26" s="81" customFormat="1" ht="13.5" customHeight="1" x14ac:dyDescent="0.25">
      <c r="B1195" s="41" t="s">
        <v>63</v>
      </c>
      <c r="C1195" s="145" t="s">
        <v>64</v>
      </c>
      <c r="D1195" s="146"/>
      <c r="E1195" s="39">
        <v>109.03344481605345</v>
      </c>
      <c r="F1195" s="33">
        <f t="shared" ref="F1195" si="5105">E1195/E1196</f>
        <v>2.3296262922419358E-2</v>
      </c>
      <c r="G1195" s="39">
        <v>130.94444444444446</v>
      </c>
      <c r="H1195" s="33">
        <f t="shared" ref="H1195" si="5106">G1195/G1196</f>
        <v>2.1366765931022602E-2</v>
      </c>
      <c r="I1195" s="39">
        <v>577.60606060606051</v>
      </c>
      <c r="J1195" s="33">
        <f t="shared" ref="J1195" si="5107">I1195/I1196</f>
        <v>8.9371199227303161E-2</v>
      </c>
      <c r="K1195" s="39">
        <v>0.73076923076923084</v>
      </c>
      <c r="L1195" s="33">
        <f t="shared" ref="L1195" si="5108">K1195/K1196</f>
        <v>1.0279660879397938E-4</v>
      </c>
      <c r="M1195" s="39">
        <v>23.095238095238095</v>
      </c>
      <c r="N1195" s="33">
        <f t="shared" ref="N1195" si="5109">M1195/M1196</f>
        <v>3.6487015136468961E-3</v>
      </c>
      <c r="O1195" s="39">
        <v>48.953488372093027</v>
      </c>
      <c r="P1195" s="33">
        <f t="shared" ref="P1195" si="5110">O1195/O1196</f>
        <v>9.8175933137758763E-3</v>
      </c>
      <c r="Q1195" s="39">
        <v>3.8965517241379319</v>
      </c>
      <c r="R1195" s="33">
        <f t="shared" ref="R1195" si="5111">Q1195/Q1196</f>
        <v>9.6632403495869627E-4</v>
      </c>
      <c r="S1195" s="39">
        <v>90.999999999999986</v>
      </c>
      <c r="T1195" s="33">
        <f t="shared" ref="T1195" si="5112">S1195/S1196</f>
        <v>2.3826147669750379E-2</v>
      </c>
      <c r="U1195" s="39">
        <v>33.072463768115938</v>
      </c>
      <c r="V1195" s="33">
        <f t="shared" ref="V1195" si="5113">U1195/U1196</f>
        <v>1.4629049111807731E-2</v>
      </c>
      <c r="W1195" s="105"/>
      <c r="X1195" s="106"/>
      <c r="Y1195" s="85"/>
      <c r="Z1195" s="84"/>
    </row>
    <row r="1196" spans="2:26" s="81" customFormat="1" ht="13.5" customHeight="1" x14ac:dyDescent="0.25">
      <c r="B1196" s="147" t="s">
        <v>65</v>
      </c>
      <c r="C1196" s="148"/>
      <c r="D1196" s="149"/>
      <c r="E1196" s="42">
        <f t="shared" ref="E1196" si="5114">SUM(E1183:E1186,E1192,E1194)</f>
        <v>4680.2976588628808</v>
      </c>
      <c r="F1196" s="33">
        <f t="shared" ref="F1196" si="5115">E1196/E1196</f>
        <v>1</v>
      </c>
      <c r="G1196" s="42">
        <f t="shared" ref="G1196" si="5116">SUM(G1183:G1186,G1192,G1194)</f>
        <v>6128.4166666666679</v>
      </c>
      <c r="H1196" s="33">
        <f t="shared" ref="H1196" si="5117">G1196/G1196</f>
        <v>1</v>
      </c>
      <c r="I1196" s="42">
        <f t="shared" ref="I1196" si="5118">SUM(I1183:I1186,I1192,I1194)</f>
        <v>6463.0000000000018</v>
      </c>
      <c r="J1196" s="33">
        <f t="shared" ref="J1196" si="5119">I1196/I1196</f>
        <v>1</v>
      </c>
      <c r="K1196" s="42">
        <f t="shared" ref="K1196" si="5120">SUM(K1183:K1186,K1192,K1194)</f>
        <v>7108.8846153846152</v>
      </c>
      <c r="L1196" s="33">
        <f t="shared" ref="L1196" si="5121">K1196/K1196</f>
        <v>1</v>
      </c>
      <c r="M1196" s="42">
        <f t="shared" ref="M1196" si="5122">SUM(M1183:M1186,M1192,M1194)</f>
        <v>6329.7142857142853</v>
      </c>
      <c r="N1196" s="33">
        <f t="shared" ref="N1196" si="5123">M1196/M1196</f>
        <v>1</v>
      </c>
      <c r="O1196" s="42">
        <f t="shared" ref="O1196" si="5124">SUM(O1183:O1186,O1192,O1194)</f>
        <v>4986.3023255813969</v>
      </c>
      <c r="P1196" s="33">
        <f t="shared" ref="P1196" si="5125">O1196/O1196</f>
        <v>1</v>
      </c>
      <c r="Q1196" s="42">
        <f t="shared" ref="Q1196" si="5126">SUM(Q1183:Q1186,Q1192,Q1194)</f>
        <v>4032.344827586207</v>
      </c>
      <c r="R1196" s="33">
        <f t="shared" ref="R1196" si="5127">Q1196/Q1196</f>
        <v>1</v>
      </c>
      <c r="S1196" s="42">
        <f t="shared" ref="S1196" si="5128">SUM(S1183:S1186,S1192,S1194)</f>
        <v>3819.3333333333348</v>
      </c>
      <c r="T1196" s="33">
        <f t="shared" ref="T1196" si="5129">S1196/S1196</f>
        <v>1</v>
      </c>
      <c r="U1196" s="42">
        <f t="shared" ref="U1196" si="5130">SUM(U1183:U1186,U1192,U1194)</f>
        <v>2260.7391304347825</v>
      </c>
      <c r="V1196" s="33">
        <f t="shared" ref="V1196" si="5131">U1196/U1196</f>
        <v>1</v>
      </c>
      <c r="W1196" s="105"/>
      <c r="X1196" s="106"/>
      <c r="Y1196" s="85"/>
      <c r="Z1196" s="84"/>
    </row>
    <row r="1197" spans="2:26" s="81" customFormat="1" ht="13.5" customHeight="1" x14ac:dyDescent="0.25">
      <c r="B1197" s="147" t="s">
        <v>66</v>
      </c>
      <c r="C1197" s="148"/>
      <c r="D1197" s="149"/>
      <c r="E1197" s="42">
        <f t="shared" ref="E1197" si="5132">SUM(E1187:E1191,E1193,E1195)</f>
        <v>4326.2274247491632</v>
      </c>
      <c r="F1197" s="33">
        <f t="shared" ref="F1197" si="5133">E1197/E1196</f>
        <v>0.9243487786629917</v>
      </c>
      <c r="G1197" s="42">
        <f t="shared" ref="G1197" si="5134">SUM(G1187:G1191,G1193,G1195)</f>
        <v>4971.666666666667</v>
      </c>
      <c r="H1197" s="33">
        <f t="shared" ref="H1197" si="5135">G1197/G1196</f>
        <v>0.81124814729198669</v>
      </c>
      <c r="I1197" s="42">
        <f t="shared" ref="I1197" si="5136">SUM(I1187:I1191,I1193,I1195)</f>
        <v>6639.878787878788</v>
      </c>
      <c r="J1197" s="33">
        <f t="shared" ref="J1197" si="5137">I1197/I1196</f>
        <v>1.0273679077640083</v>
      </c>
      <c r="K1197" s="42">
        <f t="shared" ref="K1197" si="5138">SUM(K1187:K1191,K1193,K1195)</f>
        <v>6697.923076923079</v>
      </c>
      <c r="L1197" s="33">
        <f t="shared" ref="L1197" si="5139">K1197/K1196</f>
        <v>0.94219043342296505</v>
      </c>
      <c r="M1197" s="42">
        <f t="shared" ref="M1197" si="5140">SUM(M1187:M1191,M1193,M1195)</f>
        <v>6102.8571428571449</v>
      </c>
      <c r="N1197" s="33">
        <f t="shared" ref="N1197" si="5141">M1197/M1196</f>
        <v>0.96415997111131213</v>
      </c>
      <c r="O1197" s="42">
        <f t="shared" ref="O1197" si="5142">SUM(O1187:O1191,O1193,O1195)</f>
        <v>5019.8604651162786</v>
      </c>
      <c r="P1197" s="33">
        <f t="shared" ref="P1197" si="5143">O1197/O1196</f>
        <v>1.0067300651552389</v>
      </c>
      <c r="Q1197" s="42">
        <f t="shared" ref="Q1197" si="5144">SUM(Q1187:Q1191,Q1193,Q1195)</f>
        <v>3782.8620689655168</v>
      </c>
      <c r="R1197" s="33">
        <f t="shared" ref="R1197" si="5145">Q1197/Q1196</f>
        <v>0.93812960714224614</v>
      </c>
      <c r="S1197" s="42">
        <f t="shared" ref="S1197" si="5146">SUM(S1187:S1191,S1193,S1195)</f>
        <v>3597.5476190476188</v>
      </c>
      <c r="T1197" s="33">
        <f t="shared" ref="T1197" si="5147">S1197/S1196</f>
        <v>0.94193077824601612</v>
      </c>
      <c r="U1197" s="42">
        <f t="shared" ref="U1197" si="5148">SUM(U1187:U1191,U1193,U1195)</f>
        <v>1688.2028985507247</v>
      </c>
      <c r="V1197" s="33">
        <f t="shared" ref="V1197" si="5149">U1197/U1196</f>
        <v>0.74674820983261858</v>
      </c>
      <c r="W1197" s="105"/>
      <c r="X1197" s="106"/>
      <c r="Y1197" s="85"/>
      <c r="Z1197" s="84"/>
    </row>
    <row r="1198" spans="2:26" s="81" customFormat="1" ht="13.5" customHeight="1" x14ac:dyDescent="0.25">
      <c r="B1198" s="147" t="s">
        <v>67</v>
      </c>
      <c r="C1198" s="148"/>
      <c r="D1198" s="149"/>
      <c r="E1198" s="42">
        <f t="shared" ref="E1198" si="5150">E1196-E1197</f>
        <v>354.07023411371756</v>
      </c>
      <c r="F1198" s="33">
        <f t="shared" ref="F1198" si="5151">E1198/E1196</f>
        <v>7.5651221337008301E-2</v>
      </c>
      <c r="G1198" s="42">
        <f t="shared" ref="G1198" si="5152">G1196-G1197</f>
        <v>1156.7500000000009</v>
      </c>
      <c r="H1198" s="33">
        <f t="shared" ref="H1198" si="5153">G1198/G1196</f>
        <v>0.18875185270801334</v>
      </c>
      <c r="I1198" s="42">
        <f t="shared" ref="I1198" si="5154">I1196-I1197</f>
        <v>-176.87878787878617</v>
      </c>
      <c r="J1198" s="33">
        <f t="shared" ref="J1198" si="5155">I1198/I1196</f>
        <v>-2.7367907764008374E-2</v>
      </c>
      <c r="K1198" s="42">
        <f t="shared" ref="K1198" si="5156">K1196-K1197</f>
        <v>410.96153846153629</v>
      </c>
      <c r="L1198" s="33">
        <f t="shared" ref="L1198" si="5157">K1198/K1196</f>
        <v>5.7809566577034933E-2</v>
      </c>
      <c r="M1198" s="42">
        <f t="shared" ref="M1198" si="5158">M1196-M1197</f>
        <v>226.85714285714039</v>
      </c>
      <c r="N1198" s="33">
        <f t="shared" ref="N1198" si="5159">M1198/M1196</f>
        <v>3.5840028888687883E-2</v>
      </c>
      <c r="O1198" s="42">
        <f t="shared" ref="O1198" si="5160">O1196-O1197</f>
        <v>-33.558139534881775</v>
      </c>
      <c r="P1198" s="33">
        <f t="shared" ref="P1198" si="5161">O1198/O1196</f>
        <v>-6.7300651552388447E-3</v>
      </c>
      <c r="Q1198" s="42">
        <f t="shared" ref="Q1198" si="5162">Q1196-Q1197</f>
        <v>249.48275862069022</v>
      </c>
      <c r="R1198" s="33">
        <f t="shared" ref="R1198" si="5163">Q1198/Q1196</f>
        <v>6.1870392857753823E-2</v>
      </c>
      <c r="S1198" s="42">
        <f t="shared" ref="S1198" si="5164">S1196-S1197</f>
        <v>221.78571428571604</v>
      </c>
      <c r="T1198" s="33">
        <f t="shared" ref="T1198" si="5165">S1198/S1196</f>
        <v>5.8069221753983928E-2</v>
      </c>
      <c r="U1198" s="42">
        <f t="shared" ref="U1198" si="5166">U1196-U1197</f>
        <v>572.53623188405777</v>
      </c>
      <c r="V1198" s="33">
        <f t="shared" ref="V1198" si="5167">U1198/U1196</f>
        <v>0.25325179016738136</v>
      </c>
      <c r="W1198" s="105"/>
      <c r="X1198" s="106"/>
      <c r="Y1198" s="85"/>
      <c r="Z1198" s="84"/>
    </row>
    <row r="1199" spans="2:26" s="81" customFormat="1" ht="13.5" customHeight="1" x14ac:dyDescent="0.25">
      <c r="B1199" s="147" t="s">
        <v>68</v>
      </c>
      <c r="C1199" s="148"/>
      <c r="D1199" s="149"/>
      <c r="E1199" s="42">
        <v>299</v>
      </c>
      <c r="F1199" s="43"/>
      <c r="G1199" s="42">
        <v>36</v>
      </c>
      <c r="H1199" s="43"/>
      <c r="I1199" s="42">
        <v>33</v>
      </c>
      <c r="J1199" s="43"/>
      <c r="K1199" s="42">
        <v>26</v>
      </c>
      <c r="L1199" s="43"/>
      <c r="M1199" s="42">
        <v>21</v>
      </c>
      <c r="N1199" s="43"/>
      <c r="O1199" s="42">
        <v>43</v>
      </c>
      <c r="P1199" s="43"/>
      <c r="Q1199" s="42">
        <v>29</v>
      </c>
      <c r="R1199" s="43"/>
      <c r="S1199" s="42">
        <v>42</v>
      </c>
      <c r="T1199" s="43"/>
      <c r="U1199" s="42">
        <v>69</v>
      </c>
      <c r="V1199" s="43"/>
      <c r="W1199" s="105"/>
      <c r="X1199" s="106"/>
      <c r="Y1199" s="85"/>
      <c r="Z1199" s="84"/>
    </row>
    <row r="1200" spans="2:26" s="81" customFormat="1" ht="13.5" customHeight="1" x14ac:dyDescent="0.25">
      <c r="B1200" s="45"/>
      <c r="C1200" s="46"/>
      <c r="D1200" s="47"/>
      <c r="E1200" s="48"/>
      <c r="F1200" s="49"/>
      <c r="G1200" s="48"/>
      <c r="H1200" s="49"/>
      <c r="I1200" s="48"/>
      <c r="J1200" s="49"/>
      <c r="K1200" s="48"/>
      <c r="L1200" s="49"/>
      <c r="M1200" s="48"/>
      <c r="N1200" s="49"/>
      <c r="O1200" s="48"/>
      <c r="P1200" s="49"/>
      <c r="Q1200" s="48"/>
      <c r="R1200" s="49"/>
      <c r="S1200" s="48"/>
      <c r="T1200" s="49"/>
      <c r="U1200" s="48"/>
      <c r="V1200" s="49"/>
      <c r="W1200" s="105"/>
      <c r="X1200" s="106"/>
      <c r="Y1200" s="85"/>
      <c r="Z1200" s="84"/>
    </row>
    <row r="1201" spans="2:29" s="122" customFormat="1" ht="13.5" customHeight="1" x14ac:dyDescent="0.25">
      <c r="B1201" s="54" t="s">
        <v>131</v>
      </c>
      <c r="C1201" s="119"/>
      <c r="D1201" s="120"/>
      <c r="E1201" s="53">
        <v>19.397993311036807</v>
      </c>
      <c r="F1201" s="43"/>
      <c r="G1201" s="53">
        <v>31.805555555555564</v>
      </c>
      <c r="H1201" s="43"/>
      <c r="I1201" s="53">
        <v>33.575757575757592</v>
      </c>
      <c r="J1201" s="43"/>
      <c r="K1201" s="53">
        <v>24.61538461538462</v>
      </c>
      <c r="L1201" s="43"/>
      <c r="M1201" s="53">
        <v>18.333333333333332</v>
      </c>
      <c r="N1201" s="43"/>
      <c r="O1201" s="53">
        <v>15.767441860465114</v>
      </c>
      <c r="P1201" s="43"/>
      <c r="Q1201" s="53">
        <v>23.827586206896555</v>
      </c>
      <c r="R1201" s="43"/>
      <c r="S1201" s="53">
        <v>11.452380952380954</v>
      </c>
      <c r="T1201" s="43"/>
      <c r="U1201" s="53">
        <v>9.7391304347826075</v>
      </c>
      <c r="V1201" s="43"/>
      <c r="W1201" s="108"/>
      <c r="X1201" s="109"/>
      <c r="Y1201" s="98"/>
      <c r="Z1201" s="99"/>
      <c r="AA1201" s="111"/>
      <c r="AB1201" s="111"/>
      <c r="AC1201" s="111"/>
    </row>
    <row r="1202" spans="2:29" ht="13.5" customHeight="1" x14ac:dyDescent="0.25">
      <c r="B1202" s="54" t="s">
        <v>132</v>
      </c>
      <c r="C1202" s="55"/>
      <c r="D1202" s="56"/>
      <c r="E1202" s="53">
        <f>E1196/E1201</f>
        <v>241.27741379310348</v>
      </c>
      <c r="F1202" s="43"/>
      <c r="G1202" s="53">
        <f>G1196/G1201</f>
        <v>192.68384279475981</v>
      </c>
      <c r="H1202" s="43"/>
      <c r="I1202" s="53">
        <f>I1196/I1201</f>
        <v>192.49007220216603</v>
      </c>
      <c r="J1202" s="43"/>
      <c r="K1202" s="53">
        <f>K1196/K1201</f>
        <v>288.79843749999992</v>
      </c>
      <c r="L1202" s="43"/>
      <c r="M1202" s="53">
        <f>M1196/M1201</f>
        <v>345.25714285714287</v>
      </c>
      <c r="N1202" s="43"/>
      <c r="O1202" s="53">
        <f>O1196/O1201</f>
        <v>316.24041297935116</v>
      </c>
      <c r="P1202" s="43"/>
      <c r="Q1202" s="53">
        <f>Q1196/Q1201</f>
        <v>169.23010130246018</v>
      </c>
      <c r="R1202" s="43"/>
      <c r="S1202" s="53">
        <f>S1196/S1201</f>
        <v>333.4968814968816</v>
      </c>
      <c r="T1202" s="43"/>
      <c r="U1202" s="53">
        <f>U1196/U1201</f>
        <v>232.12946428571431</v>
      </c>
      <c r="V1202" s="43"/>
    </row>
    <row r="1203" spans="2:29" ht="13.5" customHeight="1" x14ac:dyDescent="0.25">
      <c r="B1203" s="54" t="s">
        <v>133</v>
      </c>
      <c r="C1203" s="55"/>
      <c r="D1203" s="56"/>
      <c r="E1203" s="53">
        <f>E1197/E1201</f>
        <v>223.02448275862045</v>
      </c>
      <c r="F1203" s="43"/>
      <c r="G1203" s="53">
        <f>G1197/G1201</f>
        <v>156.31441048034932</v>
      </c>
      <c r="H1203" s="43"/>
      <c r="I1203" s="53">
        <f>I1197/I1201</f>
        <v>197.75812274368221</v>
      </c>
      <c r="J1203" s="43"/>
      <c r="K1203" s="53">
        <f>K1197/K1201</f>
        <v>272.10312500000003</v>
      </c>
      <c r="L1203" s="43"/>
      <c r="M1203" s="53">
        <f>M1197/M1201</f>
        <v>332.883116883117</v>
      </c>
      <c r="N1203" s="43"/>
      <c r="O1203" s="53">
        <f>O1197/O1201</f>
        <v>318.36873156342182</v>
      </c>
      <c r="P1203" s="43"/>
      <c r="Q1203" s="53">
        <f>Q1197/Q1201</f>
        <v>158.75976845151951</v>
      </c>
      <c r="R1203" s="43"/>
      <c r="S1203" s="53">
        <f>S1197/S1201</f>
        <v>314.13097713097704</v>
      </c>
      <c r="T1203" s="43"/>
      <c r="U1203" s="53">
        <f>U1197/U1201</f>
        <v>173.34226190476193</v>
      </c>
      <c r="V1203" s="43"/>
    </row>
    <row r="1204" spans="2:29" ht="13.5" customHeight="1" x14ac:dyDescent="0.25">
      <c r="B1204" s="54" t="s">
        <v>36</v>
      </c>
      <c r="C1204" s="55"/>
      <c r="D1204" s="56"/>
      <c r="E1204" s="53">
        <v>1.7451470588235296</v>
      </c>
      <c r="F1204" s="43"/>
      <c r="G1204" s="53">
        <v>2.1485714285714286</v>
      </c>
      <c r="H1204" s="43"/>
      <c r="I1204" s="53">
        <v>1.6967741935483867</v>
      </c>
      <c r="J1204" s="43"/>
      <c r="K1204" s="53">
        <v>1.456</v>
      </c>
      <c r="L1204" s="43"/>
      <c r="M1204" s="53">
        <v>2.5368421052631582</v>
      </c>
      <c r="N1204" s="43"/>
      <c r="O1204" s="53">
        <v>1.9665000000000006</v>
      </c>
      <c r="P1204" s="43"/>
      <c r="Q1204" s="53">
        <v>1.8119230769230772</v>
      </c>
      <c r="R1204" s="43"/>
      <c r="S1204" s="53">
        <v>1.4437500000000005</v>
      </c>
      <c r="T1204" s="43"/>
      <c r="U1204" s="53">
        <v>1.4064285714285709</v>
      </c>
      <c r="V1204" s="43"/>
    </row>
    <row r="1205" spans="2:29" ht="13.5" customHeight="1" x14ac:dyDescent="0.25">
      <c r="B1205" s="54" t="s">
        <v>37</v>
      </c>
      <c r="C1205" s="55"/>
      <c r="D1205" s="56"/>
      <c r="E1205" s="53">
        <f>E1187/E1204</f>
        <v>1811.069115246941</v>
      </c>
      <c r="F1205" s="43"/>
      <c r="G1205" s="53">
        <f>G1187/G1204</f>
        <v>1613.6561761229316</v>
      </c>
      <c r="H1205" s="43"/>
      <c r="I1205" s="53">
        <f>I1187/I1204</f>
        <v>2631.3745823251538</v>
      </c>
      <c r="J1205" s="43"/>
      <c r="K1205" s="53">
        <f>K1187/K1204</f>
        <v>3608.7806424344894</v>
      </c>
      <c r="L1205" s="43"/>
      <c r="M1205" s="53">
        <f>M1187/M1204</f>
        <v>1909.4981229006128</v>
      </c>
      <c r="N1205" s="43"/>
      <c r="O1205" s="53">
        <f>O1187/O1204</f>
        <v>1844.9612403100773</v>
      </c>
      <c r="P1205" s="43"/>
      <c r="Q1205" s="53">
        <f>Q1187/Q1204</f>
        <v>1492.0706490312471</v>
      </c>
      <c r="R1205" s="43"/>
      <c r="S1205" s="53">
        <f>S1187/S1204</f>
        <v>1810.2989074417637</v>
      </c>
      <c r="T1205" s="43"/>
      <c r="U1205" s="53">
        <f>U1187/U1204</f>
        <v>930.89113137692232</v>
      </c>
      <c r="V1205" s="43"/>
    </row>
    <row r="1206" spans="2:29" s="81" customFormat="1" ht="13.5" customHeight="1" x14ac:dyDescent="0.25">
      <c r="B1206" s="100" t="s">
        <v>38</v>
      </c>
      <c r="C1206" s="101"/>
      <c r="D1206" s="47"/>
      <c r="E1206" s="102"/>
      <c r="F1206" s="103"/>
      <c r="G1206" s="102"/>
      <c r="H1206" s="103"/>
      <c r="I1206" s="102"/>
      <c r="J1206" s="103"/>
      <c r="K1206" s="102"/>
      <c r="L1206" s="103"/>
      <c r="M1206" s="102"/>
      <c r="N1206" s="103"/>
      <c r="O1206" s="102"/>
      <c r="P1206" s="84"/>
      <c r="Q1206" s="85"/>
      <c r="R1206" s="84"/>
      <c r="S1206" s="85"/>
      <c r="T1206" s="84"/>
      <c r="U1206" s="85"/>
      <c r="V1206" s="84"/>
      <c r="W1206" s="85"/>
      <c r="X1206" s="84"/>
      <c r="Y1206" s="85"/>
      <c r="Z1206" s="84"/>
    </row>
    <row r="1207" spans="2:29" ht="13.5" customHeight="1" x14ac:dyDescent="0.25"/>
    <row r="1208" spans="2:29" s="81" customFormat="1" ht="13.5" customHeight="1" x14ac:dyDescent="0.25">
      <c r="B1208" s="76" t="s">
        <v>142</v>
      </c>
      <c r="C1208" s="77"/>
      <c r="D1208" s="78"/>
      <c r="E1208" s="79"/>
      <c r="F1208" s="80"/>
      <c r="G1208" s="79"/>
      <c r="H1208" s="80"/>
      <c r="I1208" s="79"/>
      <c r="J1208" s="80"/>
      <c r="K1208" s="79"/>
      <c r="L1208" s="80"/>
      <c r="M1208" s="79"/>
      <c r="O1208" s="79"/>
      <c r="P1208" s="82"/>
      <c r="Q1208" s="83"/>
      <c r="R1208" s="84"/>
      <c r="S1208" s="85"/>
      <c r="T1208" s="84"/>
      <c r="U1208" s="85"/>
      <c r="V1208" s="84"/>
      <c r="W1208" s="85"/>
      <c r="X1208" s="84"/>
      <c r="Y1208" s="85"/>
      <c r="Z1208" s="84"/>
      <c r="AB1208" s="86"/>
    </row>
    <row r="1209" spans="2:29" ht="13.5" customHeight="1" x14ac:dyDescent="0.25">
      <c r="N1209" s="21" t="s">
        <v>4</v>
      </c>
    </row>
    <row r="1210" spans="2:29" s="81" customFormat="1" ht="13.5" customHeight="1" x14ac:dyDescent="0.25">
      <c r="B1210" s="87"/>
      <c r="C1210" s="88"/>
      <c r="D1210" s="89"/>
      <c r="E1210" s="153" t="s">
        <v>5</v>
      </c>
      <c r="F1210" s="154"/>
      <c r="G1210" s="153" t="s">
        <v>6</v>
      </c>
      <c r="H1210" s="154"/>
      <c r="I1210" s="153" t="s">
        <v>7</v>
      </c>
      <c r="J1210" s="154"/>
      <c r="K1210" s="153" t="s">
        <v>8</v>
      </c>
      <c r="L1210" s="154"/>
      <c r="M1210" s="153" t="s">
        <v>9</v>
      </c>
      <c r="N1210" s="154"/>
      <c r="O1210" s="85"/>
      <c r="P1210" s="84"/>
      <c r="Q1210" s="85"/>
      <c r="R1210" s="84"/>
      <c r="S1210" s="85"/>
      <c r="T1210" s="84"/>
      <c r="U1210" s="90"/>
      <c r="V1210" s="91"/>
      <c r="W1210" s="90"/>
      <c r="X1210" s="84"/>
      <c r="Y1210" s="85"/>
      <c r="Z1210" s="84"/>
    </row>
    <row r="1211" spans="2:29" s="81" customFormat="1" ht="13.5" customHeight="1" x14ac:dyDescent="0.25">
      <c r="B1211" s="92"/>
      <c r="C1211" s="93"/>
      <c r="D1211" s="94"/>
      <c r="E1211" s="155"/>
      <c r="F1211" s="156"/>
      <c r="G1211" s="155"/>
      <c r="H1211" s="156"/>
      <c r="I1211" s="155"/>
      <c r="J1211" s="156"/>
      <c r="K1211" s="155"/>
      <c r="L1211" s="156"/>
      <c r="M1211" s="155"/>
      <c r="N1211" s="156"/>
      <c r="O1211" s="85"/>
      <c r="P1211" s="84"/>
      <c r="Q1211" s="85"/>
      <c r="R1211" s="84"/>
      <c r="S1211" s="85"/>
      <c r="T1211" s="84"/>
      <c r="U1211" s="90"/>
      <c r="V1211" s="91"/>
      <c r="W1211" s="90"/>
      <c r="X1211" s="84"/>
      <c r="Y1211" s="85"/>
      <c r="Z1211" s="84"/>
    </row>
    <row r="1212" spans="2:29" s="81" customFormat="1" ht="13.5" customHeight="1" x14ac:dyDescent="0.25">
      <c r="B1212" s="31" t="s">
        <v>48</v>
      </c>
      <c r="C1212" s="145" t="s">
        <v>49</v>
      </c>
      <c r="D1212" s="146"/>
      <c r="E1212" s="32">
        <v>960.81920903954779</v>
      </c>
      <c r="F1212" s="33">
        <f t="shared" ref="F1212" si="5168">E1212/E1225</f>
        <v>0.96494612551987891</v>
      </c>
      <c r="G1212" s="32">
        <v>687.625</v>
      </c>
      <c r="H1212" s="33">
        <f t="shared" ref="H1212" si="5169">G1212/G1225</f>
        <v>0.95283910181715137</v>
      </c>
      <c r="I1212" s="32">
        <v>1344.8214285714287</v>
      </c>
      <c r="J1212" s="33">
        <f t="shared" ref="J1212" si="5170">I1212/I1225</f>
        <v>0.96454827224057982</v>
      </c>
      <c r="K1212" s="32">
        <v>1048.1935483870968</v>
      </c>
      <c r="L1212" s="33">
        <f t="shared" ref="L1212" si="5171">K1212/K1225</f>
        <v>0.96249999999999991</v>
      </c>
      <c r="M1212" s="32">
        <v>1313.5</v>
      </c>
      <c r="N1212" s="33">
        <f t="shared" ref="N1212" si="5172">M1212/M1225</f>
        <v>0.9866543141869899</v>
      </c>
      <c r="O1212" s="85"/>
      <c r="P1212" s="84"/>
      <c r="Q1212" s="85"/>
      <c r="R1212" s="84"/>
      <c r="S1212" s="85"/>
      <c r="T1212" s="84"/>
      <c r="U1212" s="34"/>
      <c r="V1212" s="95"/>
      <c r="W1212" s="34"/>
      <c r="X1212" s="84"/>
      <c r="Y1212" s="85"/>
      <c r="Z1212" s="84"/>
    </row>
    <row r="1213" spans="2:29" s="81" customFormat="1" ht="13.5" customHeight="1" x14ac:dyDescent="0.25">
      <c r="B1213" s="36"/>
      <c r="C1213" s="145" t="s">
        <v>50</v>
      </c>
      <c r="D1213" s="146"/>
      <c r="E1213" s="32">
        <v>14.050847457627119</v>
      </c>
      <c r="F1213" s="33">
        <f t="shared" ref="F1213" si="5173">E1213/E1225</f>
        <v>1.4111198742645104E-2</v>
      </c>
      <c r="G1213" s="32">
        <v>19.681818181818183</v>
      </c>
      <c r="H1213" s="33">
        <f t="shared" ref="H1213" si="5174">G1213/G1225</f>
        <v>2.7273013573520619E-2</v>
      </c>
      <c r="I1213" s="32">
        <v>5.2142857142857144</v>
      </c>
      <c r="J1213" s="33">
        <f t="shared" ref="J1213" si="5175">I1213/I1225</f>
        <v>3.7398498936960472E-3</v>
      </c>
      <c r="K1213" s="32">
        <v>5.193548387096774</v>
      </c>
      <c r="L1213" s="33">
        <f t="shared" ref="L1213" si="5176">K1213/K1225</f>
        <v>4.7689573459715629E-3</v>
      </c>
      <c r="M1213" s="32">
        <v>14.933333333333334</v>
      </c>
      <c r="N1213" s="33">
        <f t="shared" ref="N1213" si="5177">M1213/M1225</f>
        <v>1.1217386949772147E-2</v>
      </c>
      <c r="O1213" s="85"/>
      <c r="P1213" s="84"/>
      <c r="Q1213" s="85"/>
      <c r="R1213" s="84"/>
      <c r="S1213" s="85"/>
      <c r="T1213" s="84"/>
      <c r="U1213" s="34"/>
      <c r="V1213" s="95"/>
      <c r="W1213" s="34"/>
      <c r="X1213" s="84"/>
      <c r="Y1213" s="85"/>
      <c r="Z1213" s="84"/>
    </row>
    <row r="1214" spans="2:29" s="81" customFormat="1" ht="13.5" customHeight="1" x14ac:dyDescent="0.25">
      <c r="B1214" s="36"/>
      <c r="C1214" s="145" t="s">
        <v>51</v>
      </c>
      <c r="D1214" s="146"/>
      <c r="E1214" s="32">
        <v>7.8022598870056497</v>
      </c>
      <c r="F1214" s="33">
        <f t="shared" ref="F1214" si="5178">E1214/E1225</f>
        <v>7.8357722008817396E-3</v>
      </c>
      <c r="G1214" s="32">
        <v>7.4318181818181799</v>
      </c>
      <c r="H1214" s="33">
        <f t="shared" ref="H1214" si="5179">G1214/G1225</f>
        <v>1.0298239536421755E-2</v>
      </c>
      <c r="I1214" s="32">
        <v>3.3928571428571423</v>
      </c>
      <c r="J1214" s="33">
        <f t="shared" ref="J1214" si="5180">I1214/I1225</f>
        <v>2.4334639719255096E-3</v>
      </c>
      <c r="K1214" s="32">
        <v>18.451612903225808</v>
      </c>
      <c r="L1214" s="33">
        <f t="shared" ref="L1214" si="5181">K1214/K1225</f>
        <v>1.6943127962085306E-2</v>
      </c>
      <c r="M1214" s="32">
        <v>1.9999999999999998</v>
      </c>
      <c r="N1214" s="33">
        <f t="shared" ref="N1214" si="5182">M1214/M1225</f>
        <v>1.5023286093444838E-3</v>
      </c>
      <c r="O1214" s="85"/>
      <c r="P1214" s="84"/>
      <c r="Q1214" s="85"/>
      <c r="R1214" s="84"/>
      <c r="S1214" s="85"/>
      <c r="T1214" s="84"/>
      <c r="U1214" s="34"/>
      <c r="V1214" s="95"/>
      <c r="W1214" s="34"/>
      <c r="X1214" s="84"/>
      <c r="Y1214" s="85"/>
      <c r="Z1214" s="84"/>
    </row>
    <row r="1215" spans="2:29" s="81" customFormat="1" ht="13.5" customHeight="1" x14ac:dyDescent="0.25">
      <c r="B1215" s="37"/>
      <c r="C1215" s="145" t="s">
        <v>52</v>
      </c>
      <c r="D1215" s="146"/>
      <c r="E1215" s="32">
        <v>11.615819209039548</v>
      </c>
      <c r="F1215" s="33">
        <f t="shared" ref="F1215" si="5183">E1215/E1225</f>
        <v>1.1665711545990482E-2</v>
      </c>
      <c r="G1215" s="32">
        <v>4.0340909090909092</v>
      </c>
      <c r="H1215" s="33">
        <f t="shared" ref="H1215" si="5184">G1215/G1225</f>
        <v>5.5900229899537067E-3</v>
      </c>
      <c r="I1215" s="32">
        <v>40.821428571428562</v>
      </c>
      <c r="J1215" s="33">
        <f t="shared" ref="J1215" si="5185">I1215/I1225</f>
        <v>2.9278413893798497E-2</v>
      </c>
      <c r="K1215" s="32">
        <v>17.193548387096776</v>
      </c>
      <c r="L1215" s="33">
        <f t="shared" ref="L1215" si="5186">K1215/K1225</f>
        <v>1.5787914691943128E-2</v>
      </c>
      <c r="M1215" s="32">
        <v>0.83333333333333326</v>
      </c>
      <c r="N1215" s="33">
        <f t="shared" ref="N1215" si="5187">M1215/M1225</f>
        <v>6.2597025389353488E-4</v>
      </c>
      <c r="O1215" s="85"/>
      <c r="P1215" s="84"/>
      <c r="Q1215" s="85"/>
      <c r="R1215" s="84"/>
      <c r="S1215" s="85"/>
      <c r="T1215" s="84"/>
      <c r="U1215" s="34"/>
      <c r="V1215" s="95"/>
      <c r="W1215" s="34"/>
      <c r="X1215" s="84"/>
      <c r="Y1215" s="85"/>
      <c r="Z1215" s="84"/>
    </row>
    <row r="1216" spans="2:29" s="81" customFormat="1" ht="13.5" customHeight="1" x14ac:dyDescent="0.25">
      <c r="B1216" s="31" t="s">
        <v>53</v>
      </c>
      <c r="C1216" s="145" t="s">
        <v>54</v>
      </c>
      <c r="D1216" s="146"/>
      <c r="E1216" s="32">
        <v>757.33333333333326</v>
      </c>
      <c r="F1216" s="33">
        <f t="shared" ref="F1216" si="5188">E1216/E1225</f>
        <v>0.76058623604909148</v>
      </c>
      <c r="G1216" s="32">
        <v>601.21590909090924</v>
      </c>
      <c r="H1216" s="33">
        <f t="shared" ref="H1216" si="5189">G1216/G1225</f>
        <v>0.83310238402670655</v>
      </c>
      <c r="I1216" s="32">
        <v>947.03571428571433</v>
      </c>
      <c r="J1216" s="33">
        <f t="shared" ref="J1216" si="5190">I1216/I1225</f>
        <v>0.67924383308998681</v>
      </c>
      <c r="K1216" s="32">
        <v>785.12903225806451</v>
      </c>
      <c r="L1216" s="33">
        <f t="shared" ref="L1216" si="5191">K1216/K1225</f>
        <v>0.720941943127962</v>
      </c>
      <c r="M1216" s="32">
        <v>1009.5</v>
      </c>
      <c r="N1216" s="33">
        <f t="shared" ref="N1216" si="5192">M1216/M1225</f>
        <v>0.75830036556662828</v>
      </c>
      <c r="O1216" s="85"/>
      <c r="P1216" s="84"/>
      <c r="Q1216" s="85"/>
      <c r="R1216" s="84"/>
      <c r="S1216" s="85"/>
      <c r="T1216" s="84"/>
      <c r="U1216" s="34"/>
      <c r="V1216" s="95"/>
      <c r="W1216" s="34"/>
      <c r="X1216" s="84"/>
      <c r="Y1216" s="85"/>
      <c r="Z1216" s="84"/>
    </row>
    <row r="1217" spans="2:26" s="81" customFormat="1" ht="13.5" customHeight="1" x14ac:dyDescent="0.25">
      <c r="B1217" s="36"/>
      <c r="C1217" s="145" t="s">
        <v>17</v>
      </c>
      <c r="D1217" s="146"/>
      <c r="E1217" s="32">
        <v>23.870056497175145</v>
      </c>
      <c r="F1217" s="33">
        <f t="shared" ref="F1217" si="5193">E1217/E1225</f>
        <v>2.3972583308273249E-2</v>
      </c>
      <c r="G1217" s="32">
        <v>12.147727272727273</v>
      </c>
      <c r="H1217" s="33">
        <f t="shared" ref="H1217" si="5194">G1217/G1225</f>
        <v>1.6833055144395811E-2</v>
      </c>
      <c r="I1217" s="32">
        <v>37.392857142857153</v>
      </c>
      <c r="J1217" s="33">
        <f t="shared" ref="J1217" si="5195">I1217/I1225</f>
        <v>2.6819334511642208E-2</v>
      </c>
      <c r="K1217" s="32">
        <v>26.387096774193552</v>
      </c>
      <c r="L1217" s="33">
        <f t="shared" ref="L1217" si="5196">K1217/K1225</f>
        <v>2.422985781990521E-2</v>
      </c>
      <c r="M1217" s="32">
        <v>43.033333333333331</v>
      </c>
      <c r="N1217" s="33">
        <f t="shared" ref="N1217" si="5197">M1217/M1225</f>
        <v>3.2325103911062143E-2</v>
      </c>
      <c r="O1217" s="85"/>
      <c r="P1217" s="84"/>
      <c r="Q1217" s="85"/>
      <c r="R1217" s="84"/>
      <c r="S1217" s="85"/>
      <c r="T1217" s="84"/>
      <c r="U1217" s="34"/>
      <c r="V1217" s="95"/>
      <c r="W1217" s="34"/>
      <c r="X1217" s="84"/>
      <c r="Y1217" s="85"/>
      <c r="Z1217" s="84"/>
    </row>
    <row r="1218" spans="2:26" s="81" customFormat="1" ht="13.5" customHeight="1" x14ac:dyDescent="0.25">
      <c r="B1218" s="36"/>
      <c r="C1218" s="145" t="s">
        <v>55</v>
      </c>
      <c r="D1218" s="146"/>
      <c r="E1218" s="38">
        <v>-4.0564971751412422</v>
      </c>
      <c r="F1218" s="33">
        <f t="shared" ref="F1218" si="5198">E1218/E1225</f>
        <v>-4.0739206663527065E-3</v>
      </c>
      <c r="G1218" s="38">
        <v>-8.1590909090909083</v>
      </c>
      <c r="H1218" s="33">
        <f t="shared" ref="H1218" si="5199">G1218/G1225</f>
        <v>-1.1306018328976791E-2</v>
      </c>
      <c r="I1218" s="38">
        <v>0</v>
      </c>
      <c r="J1218" s="33">
        <f t="shared" ref="J1218" si="5200">I1218/I1225</f>
        <v>0</v>
      </c>
      <c r="K1218" s="38">
        <v>0</v>
      </c>
      <c r="L1218" s="33">
        <f t="shared" ref="L1218" si="5201">K1218/K1225</f>
        <v>0</v>
      </c>
      <c r="M1218" s="38">
        <v>0</v>
      </c>
      <c r="N1218" s="33">
        <f t="shared" ref="N1218" si="5202">M1218/M1225</f>
        <v>0</v>
      </c>
      <c r="O1218" s="85"/>
      <c r="P1218" s="84"/>
      <c r="Q1218" s="85"/>
      <c r="R1218" s="84"/>
      <c r="S1218" s="85"/>
      <c r="T1218" s="84"/>
      <c r="U1218" s="34"/>
      <c r="V1218" s="95"/>
      <c r="W1218" s="34"/>
      <c r="X1218" s="84"/>
      <c r="Y1218" s="85"/>
      <c r="Z1218" s="84"/>
    </row>
    <row r="1219" spans="2:26" s="81" customFormat="1" ht="13.5" customHeight="1" x14ac:dyDescent="0.25">
      <c r="B1219" s="36"/>
      <c r="C1219" s="145" t="s">
        <v>56</v>
      </c>
      <c r="D1219" s="146"/>
      <c r="E1219" s="39">
        <v>14.94350282485876</v>
      </c>
      <c r="F1219" s="33">
        <f t="shared" ref="F1219" si="5203">E1219/E1225</f>
        <v>1.50076882486113E-2</v>
      </c>
      <c r="G1219" s="39">
        <v>4.0909090909090899</v>
      </c>
      <c r="H1219" s="33">
        <f t="shared" ref="H1219" si="5204">G1219/G1225</f>
        <v>5.6687557081220672E-3</v>
      </c>
      <c r="I1219" s="39">
        <v>26.607142857142847</v>
      </c>
      <c r="J1219" s="33">
        <f t="shared" ref="J1219" si="5205">I1219/I1225</f>
        <v>1.908348062194215E-2</v>
      </c>
      <c r="K1219" s="39">
        <v>26.129032258064512</v>
      </c>
      <c r="L1219" s="33">
        <f t="shared" ref="L1219" si="5206">K1219/K1225</f>
        <v>2.3992890995260654E-2</v>
      </c>
      <c r="M1219" s="39">
        <v>24.333333333333339</v>
      </c>
      <c r="N1219" s="33">
        <f t="shared" ref="N1219" si="5207">M1219/M1225</f>
        <v>1.8278331413691225E-2</v>
      </c>
      <c r="O1219" s="85"/>
      <c r="P1219" s="84"/>
      <c r="Q1219" s="85"/>
      <c r="R1219" s="84"/>
      <c r="S1219" s="85"/>
      <c r="T1219" s="84"/>
      <c r="U1219" s="34"/>
      <c r="V1219" s="96"/>
      <c r="W1219" s="34"/>
      <c r="X1219" s="84"/>
      <c r="Y1219" s="85"/>
      <c r="Z1219" s="84"/>
    </row>
    <row r="1220" spans="2:26" s="81" customFormat="1" ht="13.5" customHeight="1" x14ac:dyDescent="0.25">
      <c r="B1220" s="37"/>
      <c r="C1220" s="145" t="s">
        <v>57</v>
      </c>
      <c r="D1220" s="146"/>
      <c r="E1220" s="39">
        <v>193.7909604519773</v>
      </c>
      <c r="F1220" s="33">
        <f t="shared" ref="F1220" si="5208">E1220/E1225</f>
        <v>0.19462333255788877</v>
      </c>
      <c r="G1220" s="39">
        <v>91.238636363636388</v>
      </c>
      <c r="H1220" s="33">
        <f t="shared" ref="H1220" si="5209">G1220/G1225</f>
        <v>0.12642899883475583</v>
      </c>
      <c r="I1220" s="39">
        <v>351.39285714285711</v>
      </c>
      <c r="J1220" s="33">
        <f t="shared" ref="J1220" si="5210">I1220/I1225</f>
        <v>0.25203002126079044</v>
      </c>
      <c r="K1220" s="39">
        <v>259.35483870967744</v>
      </c>
      <c r="L1220" s="33">
        <f t="shared" ref="L1220" si="5211">K1220/K1225</f>
        <v>0.23815165876777247</v>
      </c>
      <c r="M1220" s="39">
        <v>279.76666666666671</v>
      </c>
      <c r="N1220" s="33">
        <f t="shared" ref="N1220" si="5212">M1220/M1225</f>
        <v>0.2101507336371376</v>
      </c>
      <c r="O1220" s="85"/>
      <c r="P1220" s="84"/>
      <c r="Q1220" s="85"/>
      <c r="R1220" s="84"/>
      <c r="S1220" s="85"/>
      <c r="T1220" s="84"/>
      <c r="U1220" s="34"/>
      <c r="V1220" s="96"/>
      <c r="W1220" s="34"/>
      <c r="X1220" s="84"/>
      <c r="Y1220" s="85"/>
      <c r="Z1220" s="84"/>
    </row>
    <row r="1221" spans="2:26" s="81" customFormat="1" ht="13.5" customHeight="1" x14ac:dyDescent="0.25">
      <c r="B1221" s="31" t="s">
        <v>58</v>
      </c>
      <c r="C1221" s="145" t="s">
        <v>59</v>
      </c>
      <c r="D1221" s="146"/>
      <c r="E1221" s="39">
        <v>5.6497175141242946E-3</v>
      </c>
      <c r="F1221" s="33">
        <f t="shared" ref="F1221" si="5213">E1221/E1225</f>
        <v>5.6739842149759166E-6</v>
      </c>
      <c r="G1221" s="39">
        <v>1.1363636363636367E-2</v>
      </c>
      <c r="H1221" s="33">
        <f t="shared" ref="H1221" si="5214">G1221/G1225</f>
        <v>1.5746543633672419E-5</v>
      </c>
      <c r="I1221" s="39">
        <v>0</v>
      </c>
      <c r="J1221" s="33">
        <f t="shared" ref="J1221" si="5215">I1221/I1225</f>
        <v>0</v>
      </c>
      <c r="K1221" s="39">
        <v>0</v>
      </c>
      <c r="L1221" s="33">
        <f t="shared" ref="L1221" si="5216">K1221/K1225</f>
        <v>0</v>
      </c>
      <c r="M1221" s="39">
        <v>0</v>
      </c>
      <c r="N1221" s="33">
        <f t="shared" ref="N1221" si="5217">M1221/M1225</f>
        <v>0</v>
      </c>
      <c r="O1221" s="85"/>
      <c r="P1221" s="84"/>
      <c r="Q1221" s="85"/>
      <c r="R1221" s="84"/>
      <c r="S1221" s="85"/>
      <c r="T1221" s="84"/>
      <c r="U1221" s="34"/>
      <c r="V1221" s="96"/>
      <c r="W1221" s="34"/>
      <c r="X1221" s="84"/>
      <c r="Y1221" s="85"/>
      <c r="Z1221" s="84"/>
    </row>
    <row r="1222" spans="2:26" s="81" customFormat="1" ht="13.5" customHeight="1" x14ac:dyDescent="0.25">
      <c r="B1222" s="41" t="s">
        <v>60</v>
      </c>
      <c r="C1222" s="145" t="s">
        <v>24</v>
      </c>
      <c r="D1222" s="146"/>
      <c r="E1222" s="39">
        <v>1.5310734463276843</v>
      </c>
      <c r="F1222" s="33">
        <f t="shared" ref="F1222" si="5218">E1222/E1225</f>
        <v>1.5376497222584738E-3</v>
      </c>
      <c r="G1222" s="39">
        <v>0.31818181818181807</v>
      </c>
      <c r="H1222" s="33">
        <f t="shared" ref="H1222" si="5219">G1222/G1225</f>
        <v>4.4090322174282736E-4</v>
      </c>
      <c r="I1222" s="39">
        <v>0.25000000000000006</v>
      </c>
      <c r="J1222" s="33">
        <f t="shared" ref="J1222" si="5220">I1222/I1225</f>
        <v>1.7930787161556393E-4</v>
      </c>
      <c r="K1222" s="39">
        <v>1.8064516129032258</v>
      </c>
      <c r="L1222" s="33">
        <f t="shared" ref="L1222" si="5221">K1222/K1225</f>
        <v>1.6587677725118479E-3</v>
      </c>
      <c r="M1222" s="39">
        <v>6</v>
      </c>
      <c r="N1222" s="33">
        <f t="shared" ref="N1222" si="5222">M1222/M1225</f>
        <v>4.5069858280334515E-3</v>
      </c>
      <c r="O1222" s="85"/>
      <c r="P1222" s="84"/>
      <c r="Q1222" s="85"/>
      <c r="R1222" s="84"/>
      <c r="S1222" s="85"/>
      <c r="T1222" s="84"/>
      <c r="U1222" s="34"/>
      <c r="V1222" s="96"/>
      <c r="W1222" s="34"/>
      <c r="X1222" s="84"/>
      <c r="Y1222" s="85"/>
      <c r="Z1222" s="84"/>
    </row>
    <row r="1223" spans="2:26" s="81" customFormat="1" ht="13.5" customHeight="1" x14ac:dyDescent="0.25">
      <c r="B1223" s="31" t="s">
        <v>61</v>
      </c>
      <c r="C1223" s="145" t="s">
        <v>62</v>
      </c>
      <c r="D1223" s="146"/>
      <c r="E1223" s="39">
        <v>1.4293785310734459</v>
      </c>
      <c r="F1223" s="33">
        <f t="shared" ref="F1223" si="5223">E1223/E1225</f>
        <v>1.4355180063889063E-3</v>
      </c>
      <c r="G1223" s="39">
        <v>2.875</v>
      </c>
      <c r="H1223" s="33">
        <f t="shared" ref="H1223" si="5224">G1223/G1225</f>
        <v>3.9838755393191202E-3</v>
      </c>
      <c r="I1223" s="39">
        <v>0</v>
      </c>
      <c r="J1223" s="33">
        <f t="shared" ref="J1223" si="5225">I1223/I1225</f>
        <v>0</v>
      </c>
      <c r="K1223" s="39">
        <v>0</v>
      </c>
      <c r="L1223" s="33">
        <f t="shared" ref="L1223" si="5226">K1223/K1225</f>
        <v>0</v>
      </c>
      <c r="M1223" s="39">
        <v>0</v>
      </c>
      <c r="N1223" s="33">
        <f t="shared" ref="N1223" si="5227">M1223/M1225</f>
        <v>0</v>
      </c>
      <c r="O1223" s="85"/>
      <c r="P1223" s="84"/>
      <c r="Q1223" s="85"/>
      <c r="R1223" s="84"/>
      <c r="S1223" s="85"/>
      <c r="T1223" s="84"/>
      <c r="U1223" s="34"/>
      <c r="V1223" s="96"/>
      <c r="W1223" s="34"/>
      <c r="X1223" s="84"/>
      <c r="Y1223" s="85"/>
      <c r="Z1223" s="84"/>
    </row>
    <row r="1224" spans="2:26" s="81" customFormat="1" ht="13.5" customHeight="1" x14ac:dyDescent="0.25">
      <c r="B1224" s="41" t="s">
        <v>63</v>
      </c>
      <c r="C1224" s="145" t="s">
        <v>64</v>
      </c>
      <c r="D1224" s="146"/>
      <c r="E1224" s="39">
        <v>2.6440677966101691</v>
      </c>
      <c r="F1224" s="33">
        <f t="shared" ref="F1224" si="5228">E1224/E1225</f>
        <v>2.655424612608728E-3</v>
      </c>
      <c r="G1224" s="39">
        <v>5.3181818181818201</v>
      </c>
      <c r="H1224" s="33">
        <f t="shared" ref="H1224" si="5229">G1224/G1225</f>
        <v>7.3693824205586919E-3</v>
      </c>
      <c r="I1224" s="39">
        <v>0</v>
      </c>
      <c r="J1224" s="33">
        <f t="shared" ref="J1224" si="5230">I1224/I1225</f>
        <v>0</v>
      </c>
      <c r="K1224" s="39">
        <v>0</v>
      </c>
      <c r="L1224" s="33">
        <f t="shared" ref="L1224" si="5231">K1224/K1225</f>
        <v>0</v>
      </c>
      <c r="M1224" s="39">
        <v>0</v>
      </c>
      <c r="N1224" s="33">
        <f t="shared" ref="N1224" si="5232">M1224/M1225</f>
        <v>0</v>
      </c>
      <c r="O1224" s="85"/>
      <c r="P1224" s="84"/>
      <c r="Q1224" s="85"/>
      <c r="R1224" s="84"/>
      <c r="S1224" s="85"/>
      <c r="T1224" s="84"/>
      <c r="U1224" s="34"/>
      <c r="V1224" s="96"/>
      <c r="W1224" s="34"/>
      <c r="X1224" s="84"/>
      <c r="Y1224" s="85"/>
      <c r="Z1224" s="84"/>
    </row>
    <row r="1225" spans="2:26" s="81" customFormat="1" ht="13.5" customHeight="1" x14ac:dyDescent="0.25">
      <c r="B1225" s="147" t="s">
        <v>65</v>
      </c>
      <c r="C1225" s="148"/>
      <c r="D1225" s="149"/>
      <c r="E1225" s="42">
        <f t="shared" ref="E1225" si="5233">SUM(E1212:E1215,E1221,E1223)</f>
        <v>995.7231638418076</v>
      </c>
      <c r="F1225" s="33">
        <f t="shared" ref="F1225" si="5234">E1225/E1225</f>
        <v>1</v>
      </c>
      <c r="G1225" s="42">
        <f t="shared" ref="G1225" si="5235">SUM(G1212:G1215,G1221,G1223)</f>
        <v>721.65909090909076</v>
      </c>
      <c r="H1225" s="33">
        <f t="shared" ref="H1225" si="5236">G1225/G1225</f>
        <v>1</v>
      </c>
      <c r="I1225" s="42">
        <f t="shared" ref="I1225" si="5237">SUM(I1212:I1215,I1221,I1223)</f>
        <v>1394.2500000000002</v>
      </c>
      <c r="J1225" s="33">
        <f t="shared" ref="J1225" si="5238">I1225/I1225</f>
        <v>1</v>
      </c>
      <c r="K1225" s="42">
        <f t="shared" ref="K1225" si="5239">SUM(K1212:K1215,K1221,K1223)</f>
        <v>1089.0322580645163</v>
      </c>
      <c r="L1225" s="33">
        <f t="shared" ref="L1225" si="5240">K1225/K1225</f>
        <v>1</v>
      </c>
      <c r="M1225" s="42">
        <f t="shared" ref="M1225" si="5241">SUM(M1212:M1215,M1221,M1223)</f>
        <v>1331.2666666666667</v>
      </c>
      <c r="N1225" s="33">
        <f t="shared" ref="N1225" si="5242">M1225/M1225</f>
        <v>1</v>
      </c>
      <c r="O1225" s="85"/>
      <c r="P1225" s="84"/>
      <c r="Q1225" s="85"/>
      <c r="R1225" s="84"/>
      <c r="S1225" s="85"/>
      <c r="T1225" s="84"/>
      <c r="U1225" s="34"/>
      <c r="V1225" s="95"/>
      <c r="W1225" s="34"/>
      <c r="X1225" s="84"/>
      <c r="Y1225" s="85"/>
      <c r="Z1225" s="84"/>
    </row>
    <row r="1226" spans="2:26" s="81" customFormat="1" ht="13.5" customHeight="1" x14ac:dyDescent="0.25">
      <c r="B1226" s="147" t="s">
        <v>66</v>
      </c>
      <c r="C1226" s="148"/>
      <c r="D1226" s="149"/>
      <c r="E1226" s="42">
        <f t="shared" ref="E1226" si="5243">SUM(E1216:E1220,E1222,E1224)</f>
        <v>990.0564971751412</v>
      </c>
      <c r="F1226" s="33">
        <f t="shared" ref="F1226" si="5244">E1226/E1225</f>
        <v>0.99430899383237947</v>
      </c>
      <c r="G1226" s="42">
        <f t="shared" ref="G1226" si="5245">SUM(G1216:G1220,G1222,G1224)</f>
        <v>706.17045454545485</v>
      </c>
      <c r="H1226" s="33">
        <f t="shared" ref="H1226" si="5246">G1226/G1225</f>
        <v>0.9785374610273051</v>
      </c>
      <c r="I1226" s="42">
        <f t="shared" ref="I1226" si="5247">SUM(I1216:I1220,I1222,I1224)</f>
        <v>1362.6785714285716</v>
      </c>
      <c r="J1226" s="33">
        <f t="shared" ref="J1226" si="5248">I1226/I1225</f>
        <v>0.97735597735597723</v>
      </c>
      <c r="K1226" s="42">
        <f t="shared" ref="K1226" si="5249">SUM(K1216:K1220,K1222,K1224)</f>
        <v>1098.8064516129032</v>
      </c>
      <c r="L1226" s="33">
        <f t="shared" ref="L1226" si="5250">K1226/K1225</f>
        <v>1.0089751184834121</v>
      </c>
      <c r="M1226" s="42">
        <f t="shared" ref="M1226" si="5251">SUM(M1216:M1220,M1222,M1224)</f>
        <v>1362.6333333333332</v>
      </c>
      <c r="N1226" s="33">
        <f t="shared" ref="N1226" si="5252">M1226/M1225</f>
        <v>1.0235615203565527</v>
      </c>
      <c r="O1226" s="85"/>
      <c r="P1226" s="84"/>
      <c r="Q1226" s="85"/>
      <c r="R1226" s="84"/>
      <c r="S1226" s="85"/>
      <c r="T1226" s="84"/>
      <c r="U1226" s="34"/>
      <c r="V1226" s="95"/>
      <c r="W1226" s="34"/>
      <c r="X1226" s="84"/>
      <c r="Y1226" s="85"/>
      <c r="Z1226" s="84"/>
    </row>
    <row r="1227" spans="2:26" s="81" customFormat="1" ht="13.5" customHeight="1" x14ac:dyDescent="0.25">
      <c r="B1227" s="147" t="s">
        <v>67</v>
      </c>
      <c r="C1227" s="148"/>
      <c r="D1227" s="149"/>
      <c r="E1227" s="42">
        <f t="shared" ref="E1227" si="5253">E1225-E1226</f>
        <v>5.6666666666664014</v>
      </c>
      <c r="F1227" s="33">
        <f t="shared" ref="F1227" si="5254">E1227/E1225</f>
        <v>5.6910061676205773E-3</v>
      </c>
      <c r="G1227" s="42">
        <f t="shared" ref="G1227" si="5255">G1225-G1226</f>
        <v>15.488636363635919</v>
      </c>
      <c r="H1227" s="33">
        <f t="shared" ref="H1227" si="5256">G1227/G1225</f>
        <v>2.1462538972694883E-2</v>
      </c>
      <c r="I1227" s="42">
        <f t="shared" ref="I1227" si="5257">I1225-I1226</f>
        <v>31.571428571428669</v>
      </c>
      <c r="J1227" s="33">
        <f t="shared" ref="J1227" si="5258">I1227/I1225</f>
        <v>2.264402264402271E-2</v>
      </c>
      <c r="K1227" s="42">
        <f t="shared" ref="K1227" si="5259">K1225-K1226</f>
        <v>-9.7741935483868474</v>
      </c>
      <c r="L1227" s="33">
        <f t="shared" ref="L1227" si="5260">K1227/K1225</f>
        <v>-8.9751184834120923E-3</v>
      </c>
      <c r="M1227" s="42">
        <f t="shared" ref="M1227" si="5261">M1225-M1226</f>
        <v>-31.366666666666561</v>
      </c>
      <c r="N1227" s="33">
        <f t="shared" ref="N1227" si="5262">M1227/M1225</f>
        <v>-2.3561520356552578E-2</v>
      </c>
      <c r="O1227" s="85"/>
      <c r="P1227" s="84"/>
      <c r="Q1227" s="85"/>
      <c r="R1227" s="84"/>
      <c r="S1227" s="85"/>
      <c r="T1227" s="84"/>
      <c r="U1227" s="34"/>
      <c r="V1227" s="95"/>
      <c r="W1227" s="34"/>
      <c r="X1227" s="84"/>
      <c r="Y1227" s="85"/>
      <c r="Z1227" s="84"/>
    </row>
    <row r="1228" spans="2:26" s="81" customFormat="1" ht="13.5" customHeight="1" x14ac:dyDescent="0.25">
      <c r="B1228" s="147" t="s">
        <v>68</v>
      </c>
      <c r="C1228" s="148"/>
      <c r="D1228" s="149"/>
      <c r="E1228" s="42">
        <v>177</v>
      </c>
      <c r="F1228" s="43"/>
      <c r="G1228" s="42">
        <v>88</v>
      </c>
      <c r="H1228" s="43"/>
      <c r="I1228" s="42">
        <v>28</v>
      </c>
      <c r="J1228" s="43"/>
      <c r="K1228" s="42">
        <v>31</v>
      </c>
      <c r="L1228" s="43"/>
      <c r="M1228" s="42">
        <v>30</v>
      </c>
      <c r="N1228" s="43"/>
      <c r="O1228" s="85"/>
      <c r="P1228" s="84"/>
      <c r="Q1228" s="85"/>
      <c r="R1228" s="84"/>
      <c r="S1228" s="85"/>
      <c r="T1228" s="84"/>
      <c r="U1228" s="97"/>
      <c r="V1228" s="95"/>
      <c r="W1228" s="97"/>
      <c r="X1228" s="84"/>
      <c r="Y1228" s="85"/>
      <c r="Z1228" s="84"/>
    </row>
    <row r="1229" spans="2:26" s="81" customFormat="1" ht="13.5" customHeight="1" x14ac:dyDescent="0.25">
      <c r="B1229" s="45"/>
      <c r="C1229" s="46"/>
      <c r="D1229" s="47"/>
      <c r="E1229" s="48"/>
      <c r="F1229" s="49"/>
      <c r="G1229" s="48"/>
      <c r="H1229" s="49"/>
      <c r="I1229" s="48"/>
      <c r="J1229" s="49"/>
      <c r="K1229" s="48"/>
      <c r="L1229" s="49"/>
      <c r="M1229" s="48"/>
      <c r="N1229" s="49"/>
      <c r="O1229" s="85"/>
      <c r="P1229" s="84"/>
      <c r="Q1229" s="85"/>
      <c r="R1229" s="84"/>
      <c r="S1229" s="85"/>
      <c r="T1229" s="84"/>
      <c r="U1229" s="85"/>
      <c r="V1229" s="84"/>
      <c r="W1229" s="85"/>
      <c r="X1229" s="84"/>
      <c r="Y1229" s="85"/>
      <c r="Z1229" s="84"/>
    </row>
    <row r="1230" spans="2:26" s="122" customFormat="1" ht="13.5" customHeight="1" x14ac:dyDescent="0.25">
      <c r="B1230" s="54" t="s">
        <v>131</v>
      </c>
      <c r="C1230" s="119"/>
      <c r="D1230" s="120"/>
      <c r="E1230" s="53">
        <v>10.316384180790967</v>
      </c>
      <c r="F1230" s="43"/>
      <c r="G1230" s="53">
        <v>7.2386363636363633</v>
      </c>
      <c r="H1230" s="43"/>
      <c r="I1230" s="53">
        <v>13.714285714285714</v>
      </c>
      <c r="J1230" s="43"/>
      <c r="K1230" s="53">
        <v>10.096774193548386</v>
      </c>
      <c r="L1230" s="43"/>
      <c r="M1230" s="53">
        <v>16.400000000000002</v>
      </c>
      <c r="N1230" s="43"/>
      <c r="O1230" s="98"/>
      <c r="P1230" s="99"/>
      <c r="Q1230" s="98"/>
      <c r="R1230" s="99"/>
      <c r="S1230" s="98"/>
      <c r="T1230" s="99"/>
      <c r="U1230" s="98"/>
      <c r="V1230" s="121"/>
      <c r="W1230" s="98"/>
      <c r="X1230" s="121"/>
      <c r="Y1230" s="98"/>
      <c r="Z1230" s="121"/>
    </row>
    <row r="1231" spans="2:26" ht="13.5" customHeight="1" x14ac:dyDescent="0.25">
      <c r="B1231" s="54" t="s">
        <v>132</v>
      </c>
      <c r="C1231" s="55"/>
      <c r="D1231" s="56"/>
      <c r="E1231" s="53">
        <f>E1225/E1230</f>
        <v>96.518619934282498</v>
      </c>
      <c r="F1231" s="43"/>
      <c r="G1231" s="53">
        <f>G1225/G1230</f>
        <v>99.695447409733106</v>
      </c>
      <c r="H1231" s="43"/>
      <c r="I1231" s="53">
        <f>I1225/I1230</f>
        <v>101.66406250000003</v>
      </c>
      <c r="J1231" s="43"/>
      <c r="K1231" s="53">
        <f>K1225/K1230</f>
        <v>107.85942492012782</v>
      </c>
      <c r="L1231" s="43"/>
      <c r="M1231" s="53">
        <f>M1225/M1230</f>
        <v>81.174796747967463</v>
      </c>
      <c r="N1231" s="43"/>
    </row>
    <row r="1232" spans="2:26" ht="13.5" customHeight="1" x14ac:dyDescent="0.25">
      <c r="B1232" s="54" t="s">
        <v>133</v>
      </c>
      <c r="C1232" s="55"/>
      <c r="D1232" s="56"/>
      <c r="E1232" s="53">
        <f>E1226/E1230</f>
        <v>95.969331872946256</v>
      </c>
      <c r="F1232" s="43"/>
      <c r="G1232" s="53">
        <f>G1226/G1230</f>
        <v>97.555729984301465</v>
      </c>
      <c r="H1232" s="43"/>
      <c r="I1232" s="53">
        <f>I1226/I1230</f>
        <v>99.361979166666686</v>
      </c>
      <c r="J1232" s="43"/>
      <c r="K1232" s="53">
        <f>K1226/K1230</f>
        <v>108.82747603833866</v>
      </c>
      <c r="L1232" s="43"/>
      <c r="M1232" s="53">
        <f>M1226/M1230</f>
        <v>83.087398373983717</v>
      </c>
      <c r="N1232" s="43"/>
    </row>
    <row r="1233" spans="2:39" ht="13.5" customHeight="1" x14ac:dyDescent="0.25">
      <c r="B1233" s="54" t="s">
        <v>36</v>
      </c>
      <c r="C1233" s="55"/>
      <c r="D1233" s="56"/>
      <c r="E1233" s="53">
        <v>1.1502027027027035</v>
      </c>
      <c r="F1233" s="43"/>
      <c r="G1233" s="53">
        <v>0.95320512820512826</v>
      </c>
      <c r="H1233" s="43"/>
      <c r="I1233" s="53">
        <v>1.4235294117647057</v>
      </c>
      <c r="J1233" s="43"/>
      <c r="K1233" s="53">
        <v>1.3271999999999999</v>
      </c>
      <c r="L1233" s="43"/>
      <c r="M1233" s="53">
        <v>1.375</v>
      </c>
      <c r="N1233" s="43"/>
    </row>
    <row r="1234" spans="2:39" ht="13.5" customHeight="1" x14ac:dyDescent="0.25">
      <c r="B1234" s="54" t="s">
        <v>37</v>
      </c>
      <c r="C1234" s="55"/>
      <c r="D1234" s="56"/>
      <c r="E1234" s="53">
        <f>E1216/E1233</f>
        <v>658.43466682331689</v>
      </c>
      <c r="F1234" s="43"/>
      <c r="G1234" s="53">
        <f>G1216/G1233</f>
        <v>630.73087974567477</v>
      </c>
      <c r="H1234" s="43"/>
      <c r="I1234" s="53">
        <f>I1216/I1233</f>
        <v>665.27302243211341</v>
      </c>
      <c r="J1234" s="43"/>
      <c r="K1234" s="53">
        <f>K1216/K1233</f>
        <v>591.56798693344228</v>
      </c>
      <c r="L1234" s="43"/>
      <c r="M1234" s="53">
        <f>M1216/M1233</f>
        <v>734.18181818181813</v>
      </c>
      <c r="N1234" s="43"/>
    </row>
    <row r="1235" spans="2:39" s="81" customFormat="1" ht="13.5" customHeight="1" x14ac:dyDescent="0.25">
      <c r="B1235" s="100" t="s">
        <v>38</v>
      </c>
      <c r="C1235" s="101"/>
      <c r="D1235" s="47"/>
      <c r="E1235" s="102"/>
      <c r="F1235" s="103"/>
      <c r="G1235" s="102"/>
      <c r="H1235" s="103"/>
      <c r="I1235" s="102"/>
      <c r="J1235" s="103"/>
      <c r="K1235" s="102"/>
      <c r="L1235" s="103"/>
      <c r="M1235" s="102"/>
      <c r="N1235" s="103"/>
      <c r="O1235" s="102"/>
      <c r="P1235" s="103"/>
      <c r="Q1235" s="102"/>
      <c r="R1235" s="103"/>
      <c r="S1235" s="102"/>
      <c r="T1235" s="103"/>
      <c r="U1235" s="102"/>
      <c r="V1235" s="103"/>
      <c r="W1235" s="102"/>
      <c r="X1235" s="103"/>
      <c r="Y1235" s="85"/>
      <c r="Z1235" s="84"/>
    </row>
    <row r="1236" spans="2:39" s="81" customFormat="1" ht="13.5" customHeight="1" x14ac:dyDescent="0.25">
      <c r="B1236" s="104"/>
      <c r="C1236" s="77"/>
      <c r="D1236" s="78"/>
      <c r="E1236" s="79"/>
      <c r="F1236" s="80"/>
      <c r="G1236" s="79"/>
      <c r="H1236" s="80"/>
      <c r="I1236" s="79"/>
      <c r="J1236" s="80"/>
      <c r="K1236" s="79"/>
      <c r="L1236" s="80"/>
      <c r="M1236" s="79"/>
      <c r="N1236" s="80"/>
      <c r="O1236" s="79"/>
      <c r="P1236" s="82"/>
      <c r="Q1236" s="79"/>
      <c r="R1236" s="84"/>
      <c r="S1236" s="85"/>
      <c r="T1236" s="84"/>
      <c r="U1236" s="85"/>
      <c r="V1236" s="84"/>
      <c r="W1236" s="85"/>
      <c r="X1236" s="84"/>
      <c r="Y1236" s="85"/>
      <c r="Z1236" s="84"/>
      <c r="AM1236" s="78"/>
    </row>
    <row r="1237" spans="2:39" s="81" customFormat="1" ht="13.5" customHeight="1" x14ac:dyDescent="0.25">
      <c r="B1237" s="76" t="s">
        <v>143</v>
      </c>
      <c r="C1237" s="77"/>
      <c r="D1237" s="78"/>
      <c r="E1237" s="79"/>
      <c r="F1237" s="80"/>
      <c r="G1237" s="79"/>
      <c r="H1237" s="80"/>
      <c r="I1237" s="79"/>
      <c r="J1237" s="80"/>
      <c r="K1237" s="79"/>
      <c r="L1237" s="80"/>
      <c r="M1237" s="79"/>
      <c r="N1237" s="80"/>
      <c r="O1237" s="79"/>
      <c r="P1237" s="82"/>
      <c r="Q1237" s="79"/>
      <c r="R1237" s="84"/>
      <c r="S1237" s="85"/>
      <c r="T1237" s="84"/>
      <c r="U1237" s="85"/>
      <c r="V1237" s="84"/>
      <c r="W1237" s="85"/>
      <c r="X1237" s="84"/>
      <c r="Y1237" s="85"/>
      <c r="Z1237" s="84"/>
      <c r="AM1237" s="78"/>
    </row>
    <row r="1238" spans="2:39" s="81" customFormat="1" ht="13.5" customHeight="1" x14ac:dyDescent="0.25">
      <c r="C1238" s="77"/>
      <c r="D1238" s="78"/>
      <c r="E1238" s="79"/>
      <c r="F1238" s="80"/>
      <c r="G1238" s="79"/>
      <c r="H1238" s="80"/>
      <c r="I1238" s="79"/>
      <c r="J1238" s="80"/>
      <c r="K1238" s="79"/>
      <c r="L1238" s="80"/>
      <c r="M1238" s="79"/>
      <c r="N1238" s="80"/>
      <c r="O1238" s="79"/>
      <c r="P1238" s="21" t="s">
        <v>4</v>
      </c>
      <c r="Q1238" s="83"/>
      <c r="R1238" s="84"/>
      <c r="S1238" s="85"/>
      <c r="T1238" s="84"/>
      <c r="U1238" s="85"/>
      <c r="V1238" s="84"/>
      <c r="W1238" s="85"/>
      <c r="X1238" s="84"/>
      <c r="Y1238" s="85"/>
      <c r="Z1238" s="84"/>
      <c r="AB1238" s="86"/>
    </row>
    <row r="1239" spans="2:39" s="81" customFormat="1" ht="13.5" customHeight="1" x14ac:dyDescent="0.25">
      <c r="B1239" s="87"/>
      <c r="C1239" s="88"/>
      <c r="D1239" s="89"/>
      <c r="E1239" s="153" t="s">
        <v>5</v>
      </c>
      <c r="F1239" s="154"/>
      <c r="G1239" s="150" t="s">
        <v>135</v>
      </c>
      <c r="H1239" s="152"/>
      <c r="I1239" s="152"/>
      <c r="J1239" s="152"/>
      <c r="K1239" s="152"/>
      <c r="L1239" s="152"/>
      <c r="M1239" s="152"/>
      <c r="N1239" s="152"/>
      <c r="O1239" s="152"/>
      <c r="P1239" s="151"/>
      <c r="Q1239" s="85"/>
      <c r="R1239" s="84"/>
      <c r="S1239" s="85"/>
      <c r="T1239" s="84"/>
      <c r="U1239" s="85"/>
      <c r="V1239" s="84"/>
      <c r="W1239" s="85"/>
      <c r="X1239" s="84"/>
      <c r="Y1239" s="85"/>
      <c r="Z1239" s="84"/>
    </row>
    <row r="1240" spans="2:39" s="81" customFormat="1" ht="23.25" customHeight="1" x14ac:dyDescent="0.25">
      <c r="B1240" s="92"/>
      <c r="C1240" s="93"/>
      <c r="D1240" s="94"/>
      <c r="E1240" s="155"/>
      <c r="F1240" s="156"/>
      <c r="G1240" s="150" t="s">
        <v>136</v>
      </c>
      <c r="H1240" s="151"/>
      <c r="I1240" s="150" t="s">
        <v>137</v>
      </c>
      <c r="J1240" s="151"/>
      <c r="K1240" s="150" t="s">
        <v>138</v>
      </c>
      <c r="L1240" s="151"/>
      <c r="M1240" s="150" t="s">
        <v>139</v>
      </c>
      <c r="N1240" s="151"/>
      <c r="O1240" s="150" t="s">
        <v>140</v>
      </c>
      <c r="P1240" s="151"/>
      <c r="Q1240" s="85"/>
      <c r="R1240" s="84"/>
      <c r="S1240" s="85"/>
      <c r="T1240" s="84"/>
      <c r="U1240" s="85"/>
      <c r="V1240" s="84"/>
      <c r="W1240" s="85"/>
      <c r="X1240" s="84"/>
      <c r="Y1240" s="85"/>
      <c r="Z1240" s="84"/>
    </row>
    <row r="1241" spans="2:39" s="81" customFormat="1" ht="13.5" customHeight="1" x14ac:dyDescent="0.25">
      <c r="B1241" s="31" t="s">
        <v>48</v>
      </c>
      <c r="C1241" s="145" t="s">
        <v>49</v>
      </c>
      <c r="D1241" s="146"/>
      <c r="E1241" s="32">
        <v>960.81920903954779</v>
      </c>
      <c r="F1241" s="33">
        <f t="shared" ref="F1241" si="5263">E1241/E1254</f>
        <v>0.96494612551987891</v>
      </c>
      <c r="G1241" s="32">
        <v>433.34523809523824</v>
      </c>
      <c r="H1241" s="33">
        <f t="shared" ref="H1241" si="5264">G1241/G1254</f>
        <v>0.91947258076738492</v>
      </c>
      <c r="I1241" s="32">
        <v>600.20000000000005</v>
      </c>
      <c r="J1241" s="33">
        <f t="shared" ref="J1241" si="5265">I1241/I1254</f>
        <v>0.9609789569990852</v>
      </c>
      <c r="K1241" s="32">
        <v>1345.6944444444446</v>
      </c>
      <c r="L1241" s="33">
        <f t="shared" ref="L1241" si="5266">K1241/K1254</f>
        <v>0.97263491808544811</v>
      </c>
      <c r="M1241" s="32">
        <v>2425.6875000000005</v>
      </c>
      <c r="N1241" s="33">
        <f t="shared" ref="N1241" si="5267">M1241/M1254</f>
        <v>0.9827311169067936</v>
      </c>
      <c r="O1241" s="32">
        <v>4233.5</v>
      </c>
      <c r="P1241" s="33">
        <f t="shared" ref="P1241" si="5268">O1241/O1254</f>
        <v>0.99639116620248702</v>
      </c>
      <c r="Q1241" s="105"/>
      <c r="R1241" s="106"/>
      <c r="S1241" s="105"/>
      <c r="T1241" s="106"/>
      <c r="U1241" s="105"/>
      <c r="V1241" s="106"/>
      <c r="W1241" s="105"/>
      <c r="X1241" s="106"/>
      <c r="Y1241" s="105"/>
      <c r="Z1241" s="106"/>
      <c r="AA1241" s="107"/>
      <c r="AB1241" s="107"/>
      <c r="AC1241" s="107"/>
      <c r="AD1241" s="107"/>
      <c r="AE1241" s="107"/>
      <c r="AF1241" s="107"/>
      <c r="AG1241" s="107"/>
      <c r="AH1241" s="107"/>
    </row>
    <row r="1242" spans="2:39" s="81" customFormat="1" ht="13.5" customHeight="1" x14ac:dyDescent="0.25">
      <c r="B1242" s="36"/>
      <c r="C1242" s="145" t="s">
        <v>50</v>
      </c>
      <c r="D1242" s="146"/>
      <c r="E1242" s="32">
        <v>14.050847457627119</v>
      </c>
      <c r="F1242" s="33">
        <f t="shared" ref="F1242" si="5269">E1242/E1254</f>
        <v>1.4111198742645104E-2</v>
      </c>
      <c r="G1242" s="32">
        <v>14.630952380952385</v>
      </c>
      <c r="H1242" s="33">
        <f t="shared" ref="H1242" si="5270">G1242/G1254</f>
        <v>3.1043976862259716E-2</v>
      </c>
      <c r="I1242" s="32">
        <v>12.057142857142855</v>
      </c>
      <c r="J1242" s="33">
        <f t="shared" ref="J1242" si="5271">I1242/I1254</f>
        <v>1.9304666056724609E-2</v>
      </c>
      <c r="K1242" s="32">
        <v>17.472222222222229</v>
      </c>
      <c r="L1242" s="33">
        <f t="shared" ref="L1242" si="5272">K1242/K1254</f>
        <v>1.26284934147125E-2</v>
      </c>
      <c r="M1242" s="32">
        <v>8.6875</v>
      </c>
      <c r="N1242" s="33">
        <f t="shared" ref="N1242" si="5273">M1242/M1254</f>
        <v>3.5196110703162578E-3</v>
      </c>
      <c r="O1242" s="32">
        <v>11.333333333333332</v>
      </c>
      <c r="P1242" s="33">
        <f t="shared" ref="P1242" si="5274">O1242/O1254</f>
        <v>2.6673988938139882E-3</v>
      </c>
      <c r="Q1242" s="105"/>
      <c r="R1242" s="106"/>
      <c r="S1242" s="105"/>
      <c r="T1242" s="106"/>
      <c r="U1242" s="105"/>
      <c r="V1242" s="106"/>
      <c r="W1242" s="105"/>
      <c r="X1242" s="106"/>
      <c r="Y1242" s="105"/>
      <c r="Z1242" s="106"/>
      <c r="AA1242" s="107"/>
      <c r="AB1242" s="107"/>
      <c r="AC1242" s="107"/>
      <c r="AD1242" s="107"/>
      <c r="AE1242" s="107"/>
      <c r="AF1242" s="107"/>
      <c r="AG1242" s="107"/>
      <c r="AH1242" s="107"/>
    </row>
    <row r="1243" spans="2:39" s="81" customFormat="1" ht="13.5" customHeight="1" x14ac:dyDescent="0.25">
      <c r="B1243" s="36"/>
      <c r="C1243" s="145" t="s">
        <v>51</v>
      </c>
      <c r="D1243" s="146"/>
      <c r="E1243" s="32">
        <v>7.8022598870056497</v>
      </c>
      <c r="F1243" s="33">
        <f t="shared" ref="F1243" si="5275">E1243/E1254</f>
        <v>7.8357722008817396E-3</v>
      </c>
      <c r="G1243" s="32">
        <v>4.0000000000000009</v>
      </c>
      <c r="H1243" s="33">
        <f t="shared" ref="H1243" si="5276">G1243/G1254</f>
        <v>8.4872060420823955E-3</v>
      </c>
      <c r="I1243" s="32">
        <v>4.2571428571428562</v>
      </c>
      <c r="J1243" s="33">
        <f t="shared" ref="J1243" si="5277">I1243/I1254</f>
        <v>6.8161024702653233E-3</v>
      </c>
      <c r="K1243" s="32">
        <v>9.1388888888888875</v>
      </c>
      <c r="L1243" s="33">
        <f t="shared" ref="L1243" si="5278">K1243/K1254</f>
        <v>6.6053646000642455E-3</v>
      </c>
      <c r="M1243" s="32">
        <v>33.9375</v>
      </c>
      <c r="N1243" s="33">
        <f t="shared" ref="N1243" si="5279">M1243/M1254</f>
        <v>1.3749272022890131E-2</v>
      </c>
      <c r="O1243" s="32">
        <v>4</v>
      </c>
      <c r="P1243" s="33">
        <f t="shared" ref="P1243" si="5280">O1243/O1254</f>
        <v>9.4143490369905472E-4</v>
      </c>
      <c r="Q1243" s="105"/>
      <c r="R1243" s="106"/>
      <c r="S1243" s="105"/>
      <c r="T1243" s="106"/>
      <c r="U1243" s="105"/>
      <c r="V1243" s="106"/>
      <c r="W1243" s="105"/>
      <c r="X1243" s="106"/>
      <c r="Y1243" s="105"/>
      <c r="Z1243" s="106"/>
      <c r="AA1243" s="107"/>
      <c r="AB1243" s="107"/>
      <c r="AC1243" s="107"/>
      <c r="AD1243" s="107"/>
      <c r="AE1243" s="107"/>
      <c r="AF1243" s="107"/>
      <c r="AG1243" s="107"/>
      <c r="AH1243" s="107"/>
    </row>
    <row r="1244" spans="2:39" s="81" customFormat="1" ht="13.5" customHeight="1" x14ac:dyDescent="0.25">
      <c r="B1244" s="37"/>
      <c r="C1244" s="145" t="s">
        <v>52</v>
      </c>
      <c r="D1244" s="146"/>
      <c r="E1244" s="32">
        <v>11.615819209039548</v>
      </c>
      <c r="F1244" s="33">
        <f t="shared" ref="F1244" si="5281">E1244/E1254</f>
        <v>1.1665711545990482E-2</v>
      </c>
      <c r="G1244" s="32">
        <v>19.285714285714288</v>
      </c>
      <c r="H1244" s="33">
        <f t="shared" ref="H1244" si="5282">G1244/G1254</f>
        <v>4.0920457702897262E-2</v>
      </c>
      <c r="I1244" s="32">
        <v>0.8857142857142859</v>
      </c>
      <c r="J1244" s="33">
        <f t="shared" ref="J1244" si="5283">I1244/I1254</f>
        <v>1.4181152790484907E-3</v>
      </c>
      <c r="K1244" s="32">
        <v>11.25</v>
      </c>
      <c r="L1244" s="33">
        <f t="shared" ref="L1244" si="5284">K1244/K1254</f>
        <v>8.1312238997751363E-3</v>
      </c>
      <c r="M1244" s="32">
        <v>0</v>
      </c>
      <c r="N1244" s="33">
        <f t="shared" ref="N1244" si="5285">M1244/M1254</f>
        <v>0</v>
      </c>
      <c r="O1244" s="32">
        <v>0</v>
      </c>
      <c r="P1244" s="33">
        <f t="shared" ref="P1244" si="5286">O1244/O1254</f>
        <v>0</v>
      </c>
      <c r="Q1244" s="105"/>
      <c r="R1244" s="106"/>
      <c r="S1244" s="105"/>
      <c r="T1244" s="106"/>
      <c r="U1244" s="105"/>
      <c r="V1244" s="106"/>
      <c r="W1244" s="105"/>
      <c r="X1244" s="106"/>
      <c r="Y1244" s="105"/>
      <c r="Z1244" s="106"/>
      <c r="AA1244" s="107"/>
      <c r="AB1244" s="107"/>
      <c r="AC1244" s="107"/>
      <c r="AD1244" s="107"/>
      <c r="AE1244" s="107"/>
      <c r="AF1244" s="107"/>
      <c r="AG1244" s="107"/>
      <c r="AH1244" s="107"/>
    </row>
    <row r="1245" spans="2:39" s="81" customFormat="1" ht="13.5" customHeight="1" x14ac:dyDescent="0.25">
      <c r="B1245" s="31" t="s">
        <v>53</v>
      </c>
      <c r="C1245" s="145" t="s">
        <v>54</v>
      </c>
      <c r="D1245" s="146"/>
      <c r="E1245" s="32">
        <v>757.33333333333326</v>
      </c>
      <c r="F1245" s="33">
        <f t="shared" ref="F1245" si="5287">E1245/E1254</f>
        <v>0.76058623604909148</v>
      </c>
      <c r="G1245" s="32">
        <v>343.52380952380952</v>
      </c>
      <c r="H1245" s="33">
        <f t="shared" ref="H1245" si="5288">G1245/G1254</f>
        <v>0.7288893379474094</v>
      </c>
      <c r="I1245" s="32">
        <v>487.19999999999993</v>
      </c>
      <c r="J1245" s="33">
        <f t="shared" ref="J1245" si="5289">I1245/I1254</f>
        <v>0.78005489478499535</v>
      </c>
      <c r="K1245" s="32">
        <v>1087.7777777777778</v>
      </c>
      <c r="L1245" s="33">
        <f t="shared" ref="L1245" si="5290">K1245/K1254</f>
        <v>0.78621908127208473</v>
      </c>
      <c r="M1245" s="32">
        <v>1764.75</v>
      </c>
      <c r="N1245" s="33">
        <f t="shared" ref="N1245" si="5291">M1245/M1254</f>
        <v>0.71496214519028678</v>
      </c>
      <c r="O1245" s="32">
        <v>3457.3333333333335</v>
      </c>
      <c r="P1245" s="33">
        <f t="shared" ref="P1245" si="5292">O1245/O1254</f>
        <v>0.81371356843054965</v>
      </c>
      <c r="Q1245" s="105"/>
      <c r="R1245" s="106"/>
      <c r="S1245" s="105"/>
      <c r="T1245" s="106"/>
      <c r="U1245" s="105"/>
      <c r="V1245" s="106"/>
      <c r="W1245" s="105"/>
      <c r="X1245" s="106"/>
      <c r="Y1245" s="105"/>
      <c r="Z1245" s="106"/>
      <c r="AA1245" s="107"/>
      <c r="AB1245" s="107"/>
      <c r="AC1245" s="107"/>
      <c r="AD1245" s="107"/>
      <c r="AE1245" s="107"/>
      <c r="AF1245" s="107"/>
      <c r="AG1245" s="107"/>
      <c r="AH1245" s="107"/>
    </row>
    <row r="1246" spans="2:39" s="81" customFormat="1" ht="13.5" customHeight="1" x14ac:dyDescent="0.25">
      <c r="B1246" s="36"/>
      <c r="C1246" s="145" t="s">
        <v>17</v>
      </c>
      <c r="D1246" s="146"/>
      <c r="E1246" s="32">
        <v>23.870056497175145</v>
      </c>
      <c r="F1246" s="33">
        <f t="shared" ref="F1246" si="5293">E1246/E1254</f>
        <v>2.3972583308273249E-2</v>
      </c>
      <c r="G1246" s="32">
        <v>15.273809523809522</v>
      </c>
      <c r="H1246" s="33">
        <f t="shared" ref="H1246" si="5294">G1246/G1254</f>
        <v>3.2407992119022948E-2</v>
      </c>
      <c r="I1246" s="32">
        <v>9.5142857142857142</v>
      </c>
      <c r="J1246" s="33">
        <f t="shared" ref="J1246" si="5295">I1246/I1254</f>
        <v>1.5233302836230558E-2</v>
      </c>
      <c r="K1246" s="32">
        <v>23.138888888888893</v>
      </c>
      <c r="L1246" s="33">
        <f t="shared" ref="L1246" si="5296">K1246/K1254</f>
        <v>1.6724221008673306E-2</v>
      </c>
      <c r="M1246" s="32">
        <v>62.125</v>
      </c>
      <c r="N1246" s="33">
        <f t="shared" ref="N1246" si="5297">M1246/M1254</f>
        <v>2.5169017294204031E-2</v>
      </c>
      <c r="O1246" s="32">
        <v>130.33333333333334</v>
      </c>
      <c r="P1246" s="33">
        <f t="shared" ref="P1246" si="5298">O1246/O1254</f>
        <v>3.0675087278860869E-2</v>
      </c>
      <c r="Q1246" s="105"/>
      <c r="R1246" s="106"/>
      <c r="S1246" s="105"/>
      <c r="T1246" s="106"/>
      <c r="U1246" s="105"/>
      <c r="V1246" s="106"/>
      <c r="W1246" s="105"/>
      <c r="X1246" s="106"/>
      <c r="Y1246" s="105"/>
      <c r="Z1246" s="106"/>
      <c r="AA1246" s="107"/>
      <c r="AB1246" s="107"/>
      <c r="AC1246" s="107"/>
      <c r="AD1246" s="107"/>
      <c r="AE1246" s="107"/>
      <c r="AF1246" s="107"/>
      <c r="AG1246" s="107"/>
      <c r="AH1246" s="107"/>
    </row>
    <row r="1247" spans="2:39" s="81" customFormat="1" ht="13.5" customHeight="1" x14ac:dyDescent="0.25">
      <c r="B1247" s="36"/>
      <c r="C1247" s="145" t="s">
        <v>55</v>
      </c>
      <c r="D1247" s="146"/>
      <c r="E1247" s="38">
        <v>-4.0564971751412422</v>
      </c>
      <c r="F1247" s="33">
        <f t="shared" ref="F1247" si="5299">E1247/E1254</f>
        <v>-4.0739206663527065E-3</v>
      </c>
      <c r="G1247" s="38">
        <v>-2.7976190476190479</v>
      </c>
      <c r="H1247" s="33">
        <f t="shared" ref="H1247" si="5300">G1247/G1254</f>
        <v>-5.935992321099294E-3</v>
      </c>
      <c r="I1247" s="38">
        <v>-3.6857142857142873</v>
      </c>
      <c r="J1247" s="33">
        <f t="shared" ref="J1247" si="5301">I1247/I1254</f>
        <v>-5.9011893870082365E-3</v>
      </c>
      <c r="K1247" s="38">
        <v>-9.8333333333333286</v>
      </c>
      <c r="L1247" s="33">
        <f t="shared" ref="L1247" si="5302">K1247/K1254</f>
        <v>-7.1072920012849299E-3</v>
      </c>
      <c r="M1247" s="38">
        <v>0</v>
      </c>
      <c r="N1247" s="33">
        <f t="shared" ref="N1247" si="5303">M1247/M1254</f>
        <v>0</v>
      </c>
      <c r="O1247" s="38">
        <v>0</v>
      </c>
      <c r="P1247" s="33">
        <f t="shared" ref="P1247" si="5304">O1247/O1254</f>
        <v>0</v>
      </c>
      <c r="Q1247" s="105"/>
      <c r="R1247" s="106"/>
      <c r="S1247" s="105"/>
      <c r="T1247" s="106"/>
      <c r="U1247" s="105"/>
      <c r="V1247" s="106"/>
      <c r="W1247" s="105"/>
      <c r="X1247" s="106"/>
      <c r="Y1247" s="105"/>
      <c r="Z1247" s="106"/>
      <c r="AA1247" s="107"/>
      <c r="AB1247" s="107"/>
      <c r="AC1247" s="107"/>
      <c r="AD1247" s="107"/>
      <c r="AE1247" s="107"/>
      <c r="AF1247" s="107"/>
      <c r="AG1247" s="107"/>
      <c r="AH1247" s="107"/>
    </row>
    <row r="1248" spans="2:39" s="81" customFormat="1" ht="13.5" customHeight="1" x14ac:dyDescent="0.25">
      <c r="B1248" s="36"/>
      <c r="C1248" s="145" t="s">
        <v>56</v>
      </c>
      <c r="D1248" s="146"/>
      <c r="E1248" s="39">
        <v>14.94350282485876</v>
      </c>
      <c r="F1248" s="33">
        <f t="shared" ref="F1248" si="5305">E1248/E1254</f>
        <v>1.50076882486113E-2</v>
      </c>
      <c r="G1248" s="39">
        <v>4.2619047619047645</v>
      </c>
      <c r="H1248" s="33">
        <f t="shared" ref="H1248" si="5306">G1248/G1254</f>
        <v>9.0429159615044614E-3</v>
      </c>
      <c r="I1248" s="39">
        <v>2.9999999999999991</v>
      </c>
      <c r="J1248" s="33">
        <f t="shared" ref="J1248" si="5307">I1248/I1254</f>
        <v>4.8032936870997245E-3</v>
      </c>
      <c r="K1248" s="39">
        <v>15.166666666666668</v>
      </c>
      <c r="L1248" s="33">
        <f t="shared" ref="L1248" si="5308">K1248/K1254</f>
        <v>1.0962094442659814E-2</v>
      </c>
      <c r="M1248" s="39">
        <v>47.937500000000007</v>
      </c>
      <c r="N1248" s="33">
        <f t="shared" ref="N1248" si="5309">M1248/M1254</f>
        <v>1.9421163244119209E-2</v>
      </c>
      <c r="O1248" s="39">
        <v>144.83333333333334</v>
      </c>
      <c r="P1248" s="33">
        <f t="shared" ref="P1248" si="5310">O1248/O1254</f>
        <v>3.4087788804769939E-2</v>
      </c>
      <c r="Q1248" s="105"/>
      <c r="R1248" s="106"/>
      <c r="S1248" s="105"/>
      <c r="T1248" s="106"/>
      <c r="U1248" s="105"/>
      <c r="V1248" s="106"/>
      <c r="W1248" s="105"/>
      <c r="X1248" s="106"/>
      <c r="Y1248" s="105"/>
      <c r="Z1248" s="106"/>
      <c r="AA1248" s="107"/>
      <c r="AB1248" s="107"/>
      <c r="AC1248" s="107"/>
      <c r="AD1248" s="107"/>
      <c r="AE1248" s="107"/>
      <c r="AF1248" s="107"/>
      <c r="AG1248" s="107"/>
      <c r="AH1248" s="107"/>
    </row>
    <row r="1249" spans="2:37" s="81" customFormat="1" ht="13.5" customHeight="1" x14ac:dyDescent="0.25">
      <c r="B1249" s="37"/>
      <c r="C1249" s="145" t="s">
        <v>57</v>
      </c>
      <c r="D1249" s="146"/>
      <c r="E1249" s="39">
        <v>193.7909604519773</v>
      </c>
      <c r="F1249" s="33">
        <f t="shared" ref="F1249" si="5311">E1249/E1254</f>
        <v>0.19462333255788877</v>
      </c>
      <c r="G1249" s="39">
        <v>103.6428571428571</v>
      </c>
      <c r="H1249" s="33">
        <f t="shared" ref="H1249" si="5312">G1249/G1254</f>
        <v>0.21990957084038479</v>
      </c>
      <c r="I1249" s="39">
        <v>136.2571428571429</v>
      </c>
      <c r="J1249" s="33">
        <f t="shared" ref="J1249" si="5313">I1249/I1254</f>
        <v>0.21816102470265331</v>
      </c>
      <c r="K1249" s="39">
        <v>231.5555555555556</v>
      </c>
      <c r="L1249" s="33">
        <f t="shared" ref="L1249" si="5314">K1249/K1254</f>
        <v>0.16736267266302604</v>
      </c>
      <c r="M1249" s="39">
        <v>448.18749999999994</v>
      </c>
      <c r="N1249" s="33">
        <f t="shared" ref="N1249" si="5315">M1249/M1254</f>
        <v>0.1815764819081862</v>
      </c>
      <c r="O1249" s="39">
        <v>886.5</v>
      </c>
      <c r="P1249" s="33">
        <f t="shared" ref="P1249" si="5316">O1249/O1254</f>
        <v>0.20864551053230301</v>
      </c>
      <c r="Q1249" s="105"/>
      <c r="R1249" s="106"/>
      <c r="S1249" s="105"/>
      <c r="T1249" s="106"/>
      <c r="U1249" s="105"/>
      <c r="V1249" s="106"/>
      <c r="W1249" s="105"/>
      <c r="X1249" s="106"/>
      <c r="Y1249" s="105"/>
      <c r="Z1249" s="106"/>
      <c r="AA1249" s="107"/>
      <c r="AB1249" s="107"/>
      <c r="AC1249" s="107"/>
      <c r="AD1249" s="107"/>
      <c r="AE1249" s="107"/>
      <c r="AF1249" s="107"/>
      <c r="AG1249" s="107"/>
      <c r="AH1249" s="107"/>
    </row>
    <row r="1250" spans="2:37" s="81" customFormat="1" ht="13.5" customHeight="1" x14ac:dyDescent="0.25">
      <c r="B1250" s="31" t="s">
        <v>58</v>
      </c>
      <c r="C1250" s="145" t="s">
        <v>59</v>
      </c>
      <c r="D1250" s="146"/>
      <c r="E1250" s="39">
        <v>5.6497175141242946E-3</v>
      </c>
      <c r="F1250" s="33">
        <f t="shared" ref="F1250" si="5317">E1250/E1254</f>
        <v>5.6739842149759166E-6</v>
      </c>
      <c r="G1250" s="39">
        <v>0</v>
      </c>
      <c r="H1250" s="33">
        <f t="shared" ref="H1250" si="5318">G1250/G1254</f>
        <v>0</v>
      </c>
      <c r="I1250" s="39">
        <v>2.8571428571428577E-2</v>
      </c>
      <c r="J1250" s="33">
        <f t="shared" ref="J1250" si="5319">I1250/I1254</f>
        <v>4.5745654162854538E-5</v>
      </c>
      <c r="K1250" s="39">
        <v>0</v>
      </c>
      <c r="L1250" s="33">
        <f t="shared" ref="L1250" si="5320">K1250/K1254</f>
        <v>0</v>
      </c>
      <c r="M1250" s="39">
        <v>0</v>
      </c>
      <c r="N1250" s="33">
        <f t="shared" ref="N1250" si="5321">M1250/M1254</f>
        <v>0</v>
      </c>
      <c r="O1250" s="39">
        <v>0</v>
      </c>
      <c r="P1250" s="33">
        <f t="shared" ref="P1250" si="5322">O1250/O1254</f>
        <v>0</v>
      </c>
      <c r="Q1250" s="105"/>
      <c r="R1250" s="106"/>
      <c r="S1250" s="105"/>
      <c r="T1250" s="106"/>
      <c r="U1250" s="105"/>
      <c r="V1250" s="106"/>
      <c r="W1250" s="105"/>
      <c r="X1250" s="106"/>
      <c r="Y1250" s="105"/>
      <c r="Z1250" s="106"/>
      <c r="AA1250" s="107"/>
      <c r="AB1250" s="107"/>
      <c r="AC1250" s="107"/>
      <c r="AD1250" s="107"/>
      <c r="AE1250" s="107"/>
      <c r="AF1250" s="107"/>
      <c r="AG1250" s="107"/>
      <c r="AH1250" s="107"/>
    </row>
    <row r="1251" spans="2:37" s="81" customFormat="1" ht="13.5" customHeight="1" x14ac:dyDescent="0.25">
      <c r="B1251" s="41" t="s">
        <v>60</v>
      </c>
      <c r="C1251" s="145" t="s">
        <v>24</v>
      </c>
      <c r="D1251" s="146"/>
      <c r="E1251" s="39">
        <v>1.5310734463276843</v>
      </c>
      <c r="F1251" s="33">
        <f t="shared" ref="F1251" si="5323">E1251/E1254</f>
        <v>1.5376497222584738E-3</v>
      </c>
      <c r="G1251" s="39">
        <v>0.51190476190476197</v>
      </c>
      <c r="H1251" s="33">
        <f t="shared" ref="H1251" si="5324">G1251/G1254</f>
        <v>1.0861602970522112E-3</v>
      </c>
      <c r="I1251" s="39">
        <v>0.31428571428571417</v>
      </c>
      <c r="J1251" s="33">
        <f t="shared" ref="J1251" si="5325">I1251/I1254</f>
        <v>5.032021957913996E-4</v>
      </c>
      <c r="K1251" s="39">
        <v>8.3333333333333329E-2</v>
      </c>
      <c r="L1251" s="33">
        <f t="shared" ref="L1251" si="5326">K1251/K1254</f>
        <v>6.0231288146482484E-5</v>
      </c>
      <c r="M1251" s="39">
        <v>3.75</v>
      </c>
      <c r="N1251" s="33">
        <f t="shared" ref="N1251" si="5327">M1251/M1254</f>
        <v>1.5192565771149314E-3</v>
      </c>
      <c r="O1251" s="39">
        <v>25.666666666666668</v>
      </c>
      <c r="P1251" s="33">
        <f t="shared" ref="P1251" si="5328">O1251/O1254</f>
        <v>6.0408739654022681E-3</v>
      </c>
      <c r="Q1251" s="105"/>
      <c r="R1251" s="106"/>
      <c r="S1251" s="105"/>
      <c r="T1251" s="106"/>
      <c r="U1251" s="105"/>
      <c r="V1251" s="106"/>
      <c r="W1251" s="105"/>
      <c r="X1251" s="106"/>
      <c r="Y1251" s="105"/>
      <c r="Z1251" s="106"/>
      <c r="AA1251" s="107"/>
      <c r="AB1251" s="107"/>
      <c r="AC1251" s="107"/>
      <c r="AD1251" s="107"/>
      <c r="AE1251" s="107"/>
      <c r="AF1251" s="107"/>
      <c r="AG1251" s="107"/>
      <c r="AH1251" s="107"/>
    </row>
    <row r="1252" spans="2:37" s="81" customFormat="1" ht="13.5" customHeight="1" x14ac:dyDescent="0.25">
      <c r="B1252" s="31" t="s">
        <v>61</v>
      </c>
      <c r="C1252" s="145" t="s">
        <v>62</v>
      </c>
      <c r="D1252" s="146"/>
      <c r="E1252" s="39">
        <v>1.4293785310734459</v>
      </c>
      <c r="F1252" s="33">
        <f t="shared" ref="F1252" si="5329">E1252/E1254</f>
        <v>1.4355180063889063E-3</v>
      </c>
      <c r="G1252" s="39">
        <v>3.5714285714285712E-2</v>
      </c>
      <c r="H1252" s="33">
        <f t="shared" ref="H1252" si="5330">G1252/G1254</f>
        <v>7.5778625375735658E-5</v>
      </c>
      <c r="I1252" s="39">
        <v>7.1428571428571432</v>
      </c>
      <c r="J1252" s="33">
        <f t="shared" ref="J1252" si="5331">I1252/I1254</f>
        <v>1.1436413540713633E-2</v>
      </c>
      <c r="K1252" s="39">
        <v>0</v>
      </c>
      <c r="L1252" s="33">
        <f t="shared" ref="L1252" si="5332">K1252/K1254</f>
        <v>0</v>
      </c>
      <c r="M1252" s="39">
        <v>0</v>
      </c>
      <c r="N1252" s="33">
        <f t="shared" ref="N1252" si="5333">M1252/M1254</f>
        <v>0</v>
      </c>
      <c r="O1252" s="39">
        <v>0</v>
      </c>
      <c r="P1252" s="33">
        <f t="shared" ref="P1252" si="5334">O1252/O1254</f>
        <v>0</v>
      </c>
      <c r="Q1252" s="105"/>
      <c r="R1252" s="106"/>
      <c r="S1252" s="105"/>
      <c r="T1252" s="106"/>
      <c r="U1252" s="105"/>
      <c r="V1252" s="106"/>
      <c r="W1252" s="105"/>
      <c r="X1252" s="106"/>
      <c r="Y1252" s="105"/>
      <c r="Z1252" s="106"/>
      <c r="AA1252" s="107"/>
      <c r="AB1252" s="107"/>
      <c r="AC1252" s="107"/>
      <c r="AD1252" s="107"/>
      <c r="AE1252" s="107"/>
      <c r="AF1252" s="107"/>
      <c r="AG1252" s="107"/>
      <c r="AH1252" s="107"/>
    </row>
    <row r="1253" spans="2:37" s="81" customFormat="1" ht="13.5" customHeight="1" x14ac:dyDescent="0.25">
      <c r="B1253" s="41" t="s">
        <v>63</v>
      </c>
      <c r="C1253" s="145" t="s">
        <v>64</v>
      </c>
      <c r="D1253" s="146"/>
      <c r="E1253" s="39">
        <v>2.6440677966101691</v>
      </c>
      <c r="F1253" s="33">
        <f t="shared" ref="F1253" si="5335">E1253/E1254</f>
        <v>2.655424612608728E-3</v>
      </c>
      <c r="G1253" s="39">
        <v>3.9761904761904772</v>
      </c>
      <c r="H1253" s="33">
        <f t="shared" ref="H1253" si="5336">G1253/G1254</f>
        <v>8.4366869584985727E-3</v>
      </c>
      <c r="I1253" s="39">
        <v>3.4857142857142867</v>
      </c>
      <c r="J1253" s="33">
        <f t="shared" ref="J1253" si="5337">I1253/I1254</f>
        <v>5.5809698078682539E-3</v>
      </c>
      <c r="K1253" s="39">
        <v>0.33333333333333331</v>
      </c>
      <c r="L1253" s="33">
        <f t="shared" ref="L1253" si="5338">K1253/K1254</f>
        <v>2.4092515258592994E-4</v>
      </c>
      <c r="M1253" s="39">
        <v>0</v>
      </c>
      <c r="N1253" s="33">
        <f t="shared" ref="N1253" si="5339">M1253/M1254</f>
        <v>0</v>
      </c>
      <c r="O1253" s="39">
        <v>0</v>
      </c>
      <c r="P1253" s="33">
        <f t="shared" ref="P1253" si="5340">O1253/O1254</f>
        <v>0</v>
      </c>
      <c r="Q1253" s="105"/>
      <c r="R1253" s="106"/>
      <c r="S1253" s="105"/>
      <c r="T1253" s="106"/>
      <c r="U1253" s="105"/>
      <c r="V1253" s="106"/>
      <c r="W1253" s="105"/>
      <c r="X1253" s="106"/>
      <c r="Y1253" s="105"/>
      <c r="Z1253" s="106"/>
      <c r="AA1253" s="107"/>
      <c r="AB1253" s="107"/>
      <c r="AC1253" s="107"/>
      <c r="AD1253" s="107"/>
      <c r="AE1253" s="107"/>
      <c r="AF1253" s="107"/>
      <c r="AG1253" s="107"/>
      <c r="AH1253" s="107"/>
    </row>
    <row r="1254" spans="2:37" s="81" customFormat="1" ht="13.5" customHeight="1" x14ac:dyDescent="0.25">
      <c r="B1254" s="147" t="s">
        <v>65</v>
      </c>
      <c r="C1254" s="148"/>
      <c r="D1254" s="149"/>
      <c r="E1254" s="42">
        <f t="shared" ref="E1254" si="5341">SUM(E1241:E1244,E1250,E1252)</f>
        <v>995.7231638418076</v>
      </c>
      <c r="F1254" s="33">
        <f t="shared" ref="F1254" si="5342">E1254/E1254</f>
        <v>1</v>
      </c>
      <c r="G1254" s="42">
        <f t="shared" ref="G1254" si="5343">SUM(G1241:G1244,G1250,G1252)</f>
        <v>471.29761904761921</v>
      </c>
      <c r="H1254" s="33">
        <f t="shared" ref="H1254" si="5344">G1254/G1254</f>
        <v>1</v>
      </c>
      <c r="I1254" s="42">
        <f t="shared" ref="I1254" si="5345">SUM(I1241:I1244,I1250,I1252)</f>
        <v>624.57142857142856</v>
      </c>
      <c r="J1254" s="33">
        <f t="shared" ref="J1254" si="5346">I1254/I1254</f>
        <v>1</v>
      </c>
      <c r="K1254" s="42">
        <f t="shared" ref="K1254" si="5347">SUM(K1241:K1244,K1250,K1252)</f>
        <v>1383.5555555555557</v>
      </c>
      <c r="L1254" s="33">
        <f t="shared" ref="L1254" si="5348">K1254/K1254</f>
        <v>1</v>
      </c>
      <c r="M1254" s="42">
        <f t="shared" ref="M1254" si="5349">SUM(M1241:M1244,M1250,M1252)</f>
        <v>2468.3125000000005</v>
      </c>
      <c r="N1254" s="33">
        <f t="shared" ref="N1254" si="5350">M1254/M1254</f>
        <v>1</v>
      </c>
      <c r="O1254" s="42">
        <f t="shared" ref="O1254" si="5351">SUM(O1241:O1244,O1250,O1252)</f>
        <v>4248.833333333333</v>
      </c>
      <c r="P1254" s="33">
        <f t="shared" ref="P1254" si="5352">O1254/O1254</f>
        <v>1</v>
      </c>
      <c r="Q1254" s="105"/>
      <c r="R1254" s="106"/>
      <c r="S1254" s="105"/>
      <c r="T1254" s="106"/>
      <c r="U1254" s="105"/>
      <c r="V1254" s="106"/>
      <c r="W1254" s="105"/>
      <c r="X1254" s="106"/>
      <c r="Y1254" s="105"/>
      <c r="Z1254" s="106"/>
      <c r="AA1254" s="107"/>
      <c r="AB1254" s="107"/>
      <c r="AC1254" s="107"/>
      <c r="AD1254" s="107"/>
      <c r="AE1254" s="107"/>
      <c r="AF1254" s="107"/>
      <c r="AG1254" s="107"/>
      <c r="AH1254" s="107"/>
    </row>
    <row r="1255" spans="2:37" s="81" customFormat="1" ht="13.5" customHeight="1" x14ac:dyDescent="0.25">
      <c r="B1255" s="147" t="s">
        <v>66</v>
      </c>
      <c r="C1255" s="148"/>
      <c r="D1255" s="149"/>
      <c r="E1255" s="42">
        <f t="shared" ref="E1255" si="5353">SUM(E1245:E1249,E1251,E1253)</f>
        <v>990.0564971751412</v>
      </c>
      <c r="F1255" s="33">
        <f t="shared" ref="F1255" si="5354">E1255/E1254</f>
        <v>0.99430899383237947</v>
      </c>
      <c r="G1255" s="42">
        <f t="shared" ref="G1255" si="5355">SUM(G1245:G1249,G1251,G1253)</f>
        <v>468.39285714285711</v>
      </c>
      <c r="H1255" s="33">
        <f t="shared" ref="H1255" si="5356">G1255/G1254</f>
        <v>0.99383667180277313</v>
      </c>
      <c r="I1255" s="42">
        <f t="shared" ref="I1255" si="5357">SUM(I1245:I1249,I1251,I1253)</f>
        <v>636.08571428571418</v>
      </c>
      <c r="J1255" s="33">
        <f t="shared" ref="J1255" si="5358">I1255/I1254</f>
        <v>1.0184354986276303</v>
      </c>
      <c r="K1255" s="42">
        <f t="shared" ref="K1255" si="5359">SUM(K1245:K1249,K1251,K1253)</f>
        <v>1348.2222222222224</v>
      </c>
      <c r="L1255" s="33">
        <f t="shared" ref="L1255" si="5360">K1255/K1254</f>
        <v>0.97446193382589152</v>
      </c>
      <c r="M1255" s="42">
        <f t="shared" ref="M1255" si="5361">SUM(M1245:M1249,M1251,M1253)</f>
        <v>2326.75</v>
      </c>
      <c r="N1255" s="33">
        <f t="shared" ref="N1255" si="5362">M1255/M1254</f>
        <v>0.94264806421391112</v>
      </c>
      <c r="O1255" s="42">
        <f t="shared" ref="O1255" si="5363">SUM(O1245:O1249,O1251,O1253)</f>
        <v>4644.666666666667</v>
      </c>
      <c r="P1255" s="33">
        <f t="shared" ref="P1255" si="5364">O1255/O1254</f>
        <v>1.0931628290118858</v>
      </c>
      <c r="Q1255" s="105"/>
      <c r="R1255" s="106"/>
      <c r="S1255" s="105"/>
      <c r="T1255" s="106"/>
      <c r="U1255" s="105"/>
      <c r="V1255" s="106"/>
      <c r="W1255" s="105"/>
      <c r="X1255" s="106"/>
      <c r="Y1255" s="105"/>
      <c r="Z1255" s="106"/>
      <c r="AA1255" s="107"/>
      <c r="AB1255" s="107"/>
      <c r="AC1255" s="107"/>
      <c r="AD1255" s="107"/>
      <c r="AE1255" s="107"/>
      <c r="AF1255" s="107"/>
      <c r="AG1255" s="107"/>
      <c r="AH1255" s="107"/>
    </row>
    <row r="1256" spans="2:37" s="81" customFormat="1" ht="13.5" customHeight="1" x14ac:dyDescent="0.25">
      <c r="B1256" s="147" t="s">
        <v>67</v>
      </c>
      <c r="C1256" s="148"/>
      <c r="D1256" s="149"/>
      <c r="E1256" s="42">
        <f t="shared" ref="E1256" si="5365">E1254-E1255</f>
        <v>5.6666666666664014</v>
      </c>
      <c r="F1256" s="33">
        <f t="shared" ref="F1256" si="5366">E1256/E1254</f>
        <v>5.6910061676205773E-3</v>
      </c>
      <c r="G1256" s="42">
        <f t="shared" ref="G1256" si="5367">G1254-G1255</f>
        <v>2.9047619047620969</v>
      </c>
      <c r="H1256" s="33">
        <f t="shared" ref="H1256" si="5368">G1256/G1254</f>
        <v>6.1633281972269076E-3</v>
      </c>
      <c r="I1256" s="42">
        <f t="shared" ref="I1256" si="5369">I1254-I1255</f>
        <v>-11.51428571428562</v>
      </c>
      <c r="J1256" s="33">
        <f t="shared" ref="J1256" si="5370">I1256/I1254</f>
        <v>-1.8435498627630224E-2</v>
      </c>
      <c r="K1256" s="42">
        <f t="shared" ref="K1256" si="5371">K1254-K1255</f>
        <v>35.333333333333258</v>
      </c>
      <c r="L1256" s="33">
        <f t="shared" ref="L1256" si="5372">K1256/K1254</f>
        <v>2.5538066174108521E-2</v>
      </c>
      <c r="M1256" s="42">
        <f t="shared" ref="M1256" si="5373">M1254-M1255</f>
        <v>141.56250000000045</v>
      </c>
      <c r="N1256" s="33">
        <f t="shared" ref="N1256" si="5374">M1256/M1254</f>
        <v>5.7351935786088847E-2</v>
      </c>
      <c r="O1256" s="42">
        <f t="shared" ref="O1256" si="5375">O1254-O1255</f>
        <v>-395.83333333333394</v>
      </c>
      <c r="P1256" s="33">
        <f t="shared" ref="P1256" si="5376">O1256/O1254</f>
        <v>-9.3162829011885759E-2</v>
      </c>
      <c r="Q1256" s="105"/>
      <c r="R1256" s="106"/>
      <c r="S1256" s="105"/>
      <c r="T1256" s="106"/>
      <c r="U1256" s="105"/>
      <c r="V1256" s="106"/>
      <c r="W1256" s="105"/>
      <c r="X1256" s="106"/>
      <c r="Y1256" s="105"/>
      <c r="Z1256" s="106"/>
      <c r="AA1256" s="107"/>
      <c r="AB1256" s="107"/>
      <c r="AC1256" s="107"/>
      <c r="AD1256" s="107"/>
      <c r="AE1256" s="107"/>
      <c r="AF1256" s="107"/>
      <c r="AG1256" s="107"/>
      <c r="AH1256" s="107"/>
    </row>
    <row r="1257" spans="2:37" s="81" customFormat="1" ht="13.5" customHeight="1" x14ac:dyDescent="0.25">
      <c r="B1257" s="147" t="s">
        <v>68</v>
      </c>
      <c r="C1257" s="148"/>
      <c r="D1257" s="149"/>
      <c r="E1257" s="42">
        <v>177</v>
      </c>
      <c r="F1257" s="43"/>
      <c r="G1257" s="42">
        <v>84</v>
      </c>
      <c r="H1257" s="43"/>
      <c r="I1257" s="42">
        <v>35</v>
      </c>
      <c r="J1257" s="43"/>
      <c r="K1257" s="42">
        <v>36</v>
      </c>
      <c r="L1257" s="43"/>
      <c r="M1257" s="42">
        <v>16</v>
      </c>
      <c r="N1257" s="43"/>
      <c r="O1257" s="42">
        <v>6</v>
      </c>
      <c r="P1257" s="43"/>
      <c r="Q1257" s="105"/>
      <c r="R1257" s="106"/>
      <c r="S1257" s="105"/>
      <c r="T1257" s="106"/>
      <c r="U1257" s="105"/>
      <c r="V1257" s="106"/>
      <c r="W1257" s="105"/>
      <c r="X1257" s="106"/>
      <c r="Y1257" s="105"/>
      <c r="Z1257" s="106"/>
      <c r="AA1257" s="107"/>
      <c r="AB1257" s="107"/>
      <c r="AC1257" s="107"/>
      <c r="AD1257" s="107"/>
      <c r="AE1257" s="107"/>
      <c r="AF1257" s="107"/>
      <c r="AG1257" s="107"/>
      <c r="AH1257" s="107"/>
    </row>
    <row r="1258" spans="2:37" s="81" customFormat="1" ht="13.5" customHeight="1" x14ac:dyDescent="0.25">
      <c r="B1258" s="45"/>
      <c r="C1258" s="46"/>
      <c r="D1258" s="47"/>
      <c r="E1258" s="48"/>
      <c r="F1258" s="49"/>
      <c r="G1258" s="48"/>
      <c r="H1258" s="49"/>
      <c r="I1258" s="48"/>
      <c r="J1258" s="49"/>
      <c r="K1258" s="48"/>
      <c r="L1258" s="49"/>
      <c r="M1258" s="48"/>
      <c r="N1258" s="49"/>
      <c r="O1258" s="48"/>
      <c r="P1258" s="49"/>
      <c r="Q1258" s="105"/>
      <c r="R1258" s="106"/>
      <c r="S1258" s="105"/>
      <c r="T1258" s="106"/>
      <c r="U1258" s="105"/>
      <c r="V1258" s="106"/>
      <c r="W1258" s="105"/>
      <c r="X1258" s="106"/>
      <c r="Y1258" s="105"/>
      <c r="Z1258" s="106"/>
      <c r="AA1258" s="107"/>
      <c r="AB1258" s="107"/>
      <c r="AC1258" s="107"/>
      <c r="AD1258" s="107"/>
      <c r="AE1258" s="107"/>
      <c r="AF1258" s="107"/>
      <c r="AG1258" s="107"/>
      <c r="AH1258" s="107"/>
    </row>
    <row r="1259" spans="2:37" s="122" customFormat="1" ht="13.5" customHeight="1" x14ac:dyDescent="0.25">
      <c r="B1259" s="54" t="s">
        <v>131</v>
      </c>
      <c r="C1259" s="119"/>
      <c r="D1259" s="120"/>
      <c r="E1259" s="53">
        <v>10.316384180790967</v>
      </c>
      <c r="F1259" s="43"/>
      <c r="G1259" s="53">
        <v>2.5357142857142851</v>
      </c>
      <c r="H1259" s="43"/>
      <c r="I1259" s="53">
        <v>6.6571428571428575</v>
      </c>
      <c r="J1259" s="43"/>
      <c r="K1259" s="53">
        <v>13.444444444444445</v>
      </c>
      <c r="L1259" s="43"/>
      <c r="M1259" s="53">
        <v>27.4375</v>
      </c>
      <c r="N1259" s="43"/>
      <c r="O1259" s="53">
        <v>76.166666666666671</v>
      </c>
      <c r="P1259" s="43"/>
      <c r="Q1259" s="108"/>
      <c r="R1259" s="109"/>
      <c r="S1259" s="108"/>
      <c r="T1259" s="109"/>
      <c r="U1259" s="108"/>
      <c r="V1259" s="109"/>
      <c r="W1259" s="108"/>
      <c r="X1259" s="109"/>
      <c r="Y1259" s="108"/>
      <c r="Z1259" s="109"/>
      <c r="AA1259" s="110"/>
      <c r="AB1259" s="110"/>
      <c r="AC1259" s="110"/>
      <c r="AD1259" s="110"/>
      <c r="AE1259" s="110"/>
      <c r="AF1259" s="110"/>
      <c r="AG1259" s="110"/>
      <c r="AH1259" s="110"/>
      <c r="AI1259" s="111"/>
      <c r="AJ1259" s="111"/>
      <c r="AK1259" s="111"/>
    </row>
    <row r="1260" spans="2:37" ht="13.5" customHeight="1" x14ac:dyDescent="0.25">
      <c r="B1260" s="54" t="s">
        <v>132</v>
      </c>
      <c r="C1260" s="55"/>
      <c r="D1260" s="56"/>
      <c r="E1260" s="53">
        <f>E1254/E1259</f>
        <v>96.518619934282498</v>
      </c>
      <c r="F1260" s="43"/>
      <c r="G1260" s="53">
        <f>G1254/G1259</f>
        <v>185.86384976525832</v>
      </c>
      <c r="H1260" s="43"/>
      <c r="I1260" s="53">
        <f>I1254/I1259</f>
        <v>93.819742489270382</v>
      </c>
      <c r="J1260" s="43"/>
      <c r="K1260" s="53">
        <f>K1254/K1259</f>
        <v>102.90909090909092</v>
      </c>
      <c r="L1260" s="43"/>
      <c r="M1260" s="53">
        <f>M1254/M1259</f>
        <v>89.961275626423713</v>
      </c>
      <c r="N1260" s="43"/>
      <c r="O1260" s="53">
        <f>O1254/O1259</f>
        <v>55.783369803063451</v>
      </c>
      <c r="P1260" s="43"/>
    </row>
    <row r="1261" spans="2:37" ht="13.5" customHeight="1" x14ac:dyDescent="0.25">
      <c r="B1261" s="54" t="s">
        <v>133</v>
      </c>
      <c r="C1261" s="55"/>
      <c r="D1261" s="56"/>
      <c r="E1261" s="53">
        <f>E1255/E1259</f>
        <v>95.969331872946256</v>
      </c>
      <c r="F1261" s="43"/>
      <c r="G1261" s="53">
        <f>G1255/G1259</f>
        <v>184.71830985915497</v>
      </c>
      <c r="H1261" s="43"/>
      <c r="I1261" s="53">
        <f>I1255/I1259</f>
        <v>95.549356223175948</v>
      </c>
      <c r="J1261" s="43"/>
      <c r="K1261" s="53">
        <f>K1255/K1259</f>
        <v>100.2809917355372</v>
      </c>
      <c r="L1261" s="43"/>
      <c r="M1261" s="53">
        <f>M1255/M1259</f>
        <v>84.801822323462417</v>
      </c>
      <c r="N1261" s="43"/>
      <c r="O1261" s="53">
        <f>O1255/O1259</f>
        <v>60.980306345733041</v>
      </c>
      <c r="P1261" s="43"/>
    </row>
    <row r="1262" spans="2:37" ht="13.5" customHeight="1" x14ac:dyDescent="0.25">
      <c r="B1262" s="54" t="s">
        <v>36</v>
      </c>
      <c r="C1262" s="55"/>
      <c r="D1262" s="56"/>
      <c r="E1262" s="53">
        <v>1.1502027027027035</v>
      </c>
      <c r="F1262" s="43"/>
      <c r="G1262" s="53">
        <v>1.00112676056338</v>
      </c>
      <c r="H1262" s="43"/>
      <c r="I1262" s="53">
        <v>1.1462962962962964</v>
      </c>
      <c r="J1262" s="43"/>
      <c r="K1262" s="53">
        <v>1.2451612903225806</v>
      </c>
      <c r="L1262" s="43"/>
      <c r="M1262" s="53">
        <v>1.8500000000000003</v>
      </c>
      <c r="N1262" s="43"/>
      <c r="O1262" s="53">
        <v>0.74</v>
      </c>
      <c r="P1262" s="43"/>
    </row>
    <row r="1263" spans="2:37" ht="13.5" customHeight="1" x14ac:dyDescent="0.25">
      <c r="B1263" s="54" t="s">
        <v>37</v>
      </c>
      <c r="C1263" s="55"/>
      <c r="D1263" s="56"/>
      <c r="E1263" s="53">
        <f>E1245/E1262</f>
        <v>658.43466682331689</v>
      </c>
      <c r="F1263" s="43"/>
      <c r="G1263" s="53">
        <f>G1245/G1262</f>
        <v>343.13717608596625</v>
      </c>
      <c r="H1263" s="43"/>
      <c r="I1263" s="53">
        <f>I1245/I1262</f>
        <v>425.02100161550879</v>
      </c>
      <c r="J1263" s="43"/>
      <c r="K1263" s="53">
        <f>K1245/K1262</f>
        <v>873.60391479562475</v>
      </c>
      <c r="L1263" s="43"/>
      <c r="M1263" s="53">
        <f>M1245/M1262</f>
        <v>953.91891891891873</v>
      </c>
      <c r="N1263" s="43"/>
      <c r="O1263" s="53">
        <f>O1245/O1262</f>
        <v>4672.0720720720719</v>
      </c>
      <c r="P1263" s="43"/>
    </row>
    <row r="1264" spans="2:37" s="81" customFormat="1" ht="13.5" customHeight="1" x14ac:dyDescent="0.25">
      <c r="B1264" s="100" t="s">
        <v>38</v>
      </c>
      <c r="C1264" s="101"/>
      <c r="D1264" s="47"/>
      <c r="E1264" s="102"/>
      <c r="F1264" s="103"/>
      <c r="G1264" s="102"/>
      <c r="H1264" s="103"/>
      <c r="I1264" s="102"/>
      <c r="J1264" s="103"/>
      <c r="K1264" s="102"/>
      <c r="L1264" s="103"/>
      <c r="M1264" s="102"/>
      <c r="N1264" s="103"/>
      <c r="O1264" s="102"/>
      <c r="P1264" s="103"/>
      <c r="Q1264" s="102"/>
      <c r="R1264" s="103"/>
      <c r="S1264" s="102"/>
      <c r="T1264" s="103"/>
      <c r="U1264" s="102"/>
      <c r="V1264" s="103"/>
      <c r="W1264" s="102"/>
      <c r="X1264" s="103"/>
      <c r="Y1264" s="85"/>
      <c r="Z1264" s="84"/>
    </row>
    <row r="1265" spans="2:26" s="81" customFormat="1" ht="13.5" customHeight="1" x14ac:dyDescent="0.25">
      <c r="B1265" s="104"/>
      <c r="C1265" s="77"/>
      <c r="D1265" s="78"/>
      <c r="E1265" s="79"/>
      <c r="F1265" s="80"/>
      <c r="G1265" s="79"/>
      <c r="H1265" s="80"/>
      <c r="I1265" s="79"/>
      <c r="J1265" s="80"/>
      <c r="K1265" s="79"/>
      <c r="L1265" s="80"/>
      <c r="M1265" s="79"/>
      <c r="N1265" s="80"/>
      <c r="O1265" s="79"/>
      <c r="P1265" s="82"/>
      <c r="Q1265" s="83"/>
      <c r="R1265" s="84"/>
      <c r="S1265" s="85"/>
      <c r="T1265" s="84"/>
      <c r="U1265" s="85"/>
      <c r="V1265" s="84"/>
      <c r="W1265" s="85"/>
      <c r="X1265" s="84"/>
      <c r="Y1265" s="85"/>
      <c r="Z1265" s="84"/>
    </row>
    <row r="1266" spans="2:26" s="81" customFormat="1" ht="13.5" customHeight="1" x14ac:dyDescent="0.25">
      <c r="B1266" s="76" t="s">
        <v>144</v>
      </c>
      <c r="C1266" s="77"/>
      <c r="D1266" s="78"/>
      <c r="E1266" s="79"/>
      <c r="F1266" s="80"/>
      <c r="G1266" s="79"/>
      <c r="H1266" s="80"/>
      <c r="I1266" s="79"/>
      <c r="J1266" s="80"/>
      <c r="K1266" s="79"/>
      <c r="L1266" s="80"/>
      <c r="M1266" s="79"/>
      <c r="N1266" s="80"/>
      <c r="O1266" s="79"/>
      <c r="P1266" s="82"/>
      <c r="Q1266" s="83"/>
      <c r="R1266" s="84"/>
      <c r="S1266" s="85"/>
      <c r="T1266" s="84"/>
      <c r="U1266" s="85"/>
      <c r="V1266" s="84"/>
      <c r="W1266" s="85"/>
      <c r="X1266" s="84"/>
      <c r="Y1266" s="85"/>
      <c r="Z1266" s="84"/>
    </row>
    <row r="1267" spans="2:26" s="81" customFormat="1" ht="13.5" customHeight="1" x14ac:dyDescent="0.25">
      <c r="C1267" s="77"/>
      <c r="D1267" s="78"/>
      <c r="E1267" s="79"/>
      <c r="F1267" s="80"/>
      <c r="G1267" s="79"/>
      <c r="H1267" s="80"/>
      <c r="I1267" s="79"/>
      <c r="J1267" s="80"/>
      <c r="K1267" s="79"/>
      <c r="L1267" s="80"/>
      <c r="M1267" s="79"/>
      <c r="N1267" s="80"/>
      <c r="O1267" s="79"/>
      <c r="P1267" s="82"/>
      <c r="Q1267" s="83"/>
      <c r="R1267" s="84"/>
      <c r="S1267" s="85"/>
      <c r="T1267" s="84"/>
      <c r="U1267" s="85"/>
      <c r="V1267" s="21" t="s">
        <v>4</v>
      </c>
      <c r="W1267" s="112"/>
      <c r="X1267" s="84"/>
      <c r="Y1267" s="85"/>
      <c r="Z1267" s="84"/>
    </row>
    <row r="1268" spans="2:26" s="81" customFormat="1" ht="13.5" customHeight="1" x14ac:dyDescent="0.25">
      <c r="B1268" s="113"/>
      <c r="C1268" s="114"/>
      <c r="D1268" s="115"/>
      <c r="E1268" s="150" t="s">
        <v>5</v>
      </c>
      <c r="F1268" s="151"/>
      <c r="G1268" s="150" t="s">
        <v>70</v>
      </c>
      <c r="H1268" s="151"/>
      <c r="I1268" s="150" t="s">
        <v>71</v>
      </c>
      <c r="J1268" s="152"/>
      <c r="K1268" s="150" t="s">
        <v>72</v>
      </c>
      <c r="L1268" s="151"/>
      <c r="M1268" s="150" t="s">
        <v>73</v>
      </c>
      <c r="N1268" s="151"/>
      <c r="O1268" s="150" t="s">
        <v>74</v>
      </c>
      <c r="P1268" s="152"/>
      <c r="Q1268" s="150" t="s">
        <v>75</v>
      </c>
      <c r="R1268" s="151"/>
      <c r="S1268" s="159" t="s">
        <v>76</v>
      </c>
      <c r="T1268" s="160"/>
      <c r="U1268" s="150" t="s">
        <v>9</v>
      </c>
      <c r="V1268" s="151"/>
      <c r="W1268" s="85"/>
      <c r="X1268" s="84"/>
      <c r="Y1268" s="85"/>
      <c r="Z1268" s="84"/>
    </row>
    <row r="1269" spans="2:26" s="81" customFormat="1" ht="13.5" customHeight="1" x14ac:dyDescent="0.25">
      <c r="B1269" s="31" t="s">
        <v>48</v>
      </c>
      <c r="C1269" s="145" t="s">
        <v>49</v>
      </c>
      <c r="D1269" s="146"/>
      <c r="E1269" s="32">
        <v>960.81920903954779</v>
      </c>
      <c r="F1269" s="33">
        <f t="shared" ref="F1269" si="5377">E1269/E1282</f>
        <v>0.96494612551987891</v>
      </c>
      <c r="G1269" s="32">
        <v>890.35294117647049</v>
      </c>
      <c r="H1269" s="33">
        <f t="shared" ref="H1269" si="5378">G1269/G1282</f>
        <v>0.9574293124169776</v>
      </c>
      <c r="I1269" s="32">
        <v>379.8235294117647</v>
      </c>
      <c r="J1269" s="33">
        <f t="shared" ref="J1269" si="5379">I1269/I1282</f>
        <v>0.85534507881838651</v>
      </c>
      <c r="K1269" s="32">
        <v>575.22222222222229</v>
      </c>
      <c r="L1269" s="33">
        <f t="shared" ref="L1269" si="5380">K1269/K1282</f>
        <v>0.95977011494252873</v>
      </c>
      <c r="M1269" s="32">
        <v>1030.1428571428571</v>
      </c>
      <c r="N1269" s="33">
        <f t="shared" ref="N1269" si="5381">M1269/M1282</f>
        <v>0.97157100511991379</v>
      </c>
      <c r="O1269" s="32">
        <v>1171.8095238095239</v>
      </c>
      <c r="P1269" s="33">
        <f t="shared" ref="P1269" si="5382">O1269/O1282</f>
        <v>0.9883921757641484</v>
      </c>
      <c r="Q1269" s="32">
        <v>820.25</v>
      </c>
      <c r="R1269" s="33">
        <f t="shared" ref="R1269" si="5383">Q1269/Q1282</f>
        <v>0.95544554455445541</v>
      </c>
      <c r="S1269" s="32">
        <v>741.28000000000009</v>
      </c>
      <c r="T1269" s="33">
        <f t="shared" ref="T1269" si="5384">S1269/S1282</f>
        <v>0.97138064786665268</v>
      </c>
      <c r="U1269" s="32">
        <v>1204.3623188405797</v>
      </c>
      <c r="V1269" s="33">
        <f t="shared" ref="V1269" si="5385">U1269/U1282</f>
        <v>0.96863343901529275</v>
      </c>
      <c r="W1269" s="105"/>
      <c r="X1269" s="106"/>
      <c r="Y1269" s="85"/>
      <c r="Z1269" s="84"/>
    </row>
    <row r="1270" spans="2:26" s="81" customFormat="1" ht="13.5" customHeight="1" x14ac:dyDescent="0.25">
      <c r="B1270" s="36"/>
      <c r="C1270" s="145" t="s">
        <v>50</v>
      </c>
      <c r="D1270" s="146"/>
      <c r="E1270" s="32">
        <v>14.050847457627119</v>
      </c>
      <c r="F1270" s="33">
        <f t="shared" ref="F1270" si="5386">E1270/E1282</f>
        <v>1.4111198742645104E-2</v>
      </c>
      <c r="G1270" s="32">
        <v>3.8235294117647061</v>
      </c>
      <c r="H1270" s="33">
        <f t="shared" ref="H1270" si="5387">G1270/G1282</f>
        <v>4.1115820102473281E-3</v>
      </c>
      <c r="I1270" s="32">
        <v>1.4117647058823533</v>
      </c>
      <c r="J1270" s="33">
        <f t="shared" ref="J1270" si="5388">I1270/I1282</f>
        <v>3.1792290369585382E-3</v>
      </c>
      <c r="K1270" s="32">
        <v>9.1111111111111107</v>
      </c>
      <c r="L1270" s="33">
        <f t="shared" ref="L1270" si="5389">K1270/K1282</f>
        <v>1.5202076381164255E-2</v>
      </c>
      <c r="M1270" s="32">
        <v>12.428571428571429</v>
      </c>
      <c r="N1270" s="33">
        <f t="shared" ref="N1270" si="5390">M1270/M1282</f>
        <v>1.1721907841552144E-2</v>
      </c>
      <c r="O1270" s="32">
        <v>3.2857142857142856</v>
      </c>
      <c r="P1270" s="33">
        <f t="shared" ref="P1270" si="5391">O1270/O1282</f>
        <v>2.7714182431618269E-3</v>
      </c>
      <c r="Q1270" s="32">
        <v>17.666666666666668</v>
      </c>
      <c r="R1270" s="33">
        <f t="shared" ref="R1270" si="5392">Q1270/Q1282</f>
        <v>2.0578528441079404E-2</v>
      </c>
      <c r="S1270" s="32">
        <v>21.279999999999994</v>
      </c>
      <c r="T1270" s="33">
        <f t="shared" ref="T1270" si="5393">S1270/S1282</f>
        <v>2.7885522591466597E-2</v>
      </c>
      <c r="U1270" s="32">
        <v>20.521739130434788</v>
      </c>
      <c r="V1270" s="33">
        <f t="shared" ref="V1270" si="5394">U1270/U1282</f>
        <v>1.6505035434539354E-2</v>
      </c>
      <c r="W1270" s="105"/>
      <c r="X1270" s="106"/>
      <c r="Y1270" s="85"/>
      <c r="Z1270" s="84"/>
    </row>
    <row r="1271" spans="2:26" s="81" customFormat="1" ht="13.5" customHeight="1" x14ac:dyDescent="0.25">
      <c r="B1271" s="36"/>
      <c r="C1271" s="145" t="s">
        <v>51</v>
      </c>
      <c r="D1271" s="146"/>
      <c r="E1271" s="32">
        <v>7.8022598870056497</v>
      </c>
      <c r="F1271" s="33">
        <f t="shared" ref="F1271" si="5395">E1271/E1282</f>
        <v>7.8357722008817396E-3</v>
      </c>
      <c r="G1271" s="32">
        <v>35.764705882352942</v>
      </c>
      <c r="H1271" s="33">
        <f t="shared" ref="H1271" si="5396">G1271/G1282</f>
        <v>3.8459105572775008E-2</v>
      </c>
      <c r="I1271" s="32">
        <v>0.76470588235294112</v>
      </c>
      <c r="J1271" s="33">
        <f t="shared" ref="J1271" si="5397">I1271/I1282</f>
        <v>1.7220823950192077E-3</v>
      </c>
      <c r="K1271" s="32">
        <v>15</v>
      </c>
      <c r="L1271" s="33">
        <f t="shared" ref="L1271" si="5398">K1271/K1282</f>
        <v>2.5027808676307006E-2</v>
      </c>
      <c r="M1271" s="32">
        <v>1.7142857142857144</v>
      </c>
      <c r="N1271" s="33">
        <f t="shared" ref="N1271" si="5399">M1271/M1282</f>
        <v>1.6168148746968473E-3</v>
      </c>
      <c r="O1271" s="32">
        <v>10.476190476190476</v>
      </c>
      <c r="P1271" s="33">
        <f t="shared" ref="P1271" si="5400">O1271/O1282</f>
        <v>8.8364059926898837E-3</v>
      </c>
      <c r="Q1271" s="32">
        <v>2.083333333333333</v>
      </c>
      <c r="R1271" s="33">
        <f t="shared" ref="R1271" si="5401">Q1271/Q1282</f>
        <v>2.4267132595612497E-3</v>
      </c>
      <c r="S1271" s="32">
        <v>0.24</v>
      </c>
      <c r="T1271" s="33">
        <f t="shared" ref="T1271" si="5402">S1271/S1282</f>
        <v>3.1449837509172864E-4</v>
      </c>
      <c r="U1271" s="32">
        <v>5.2463768115942013</v>
      </c>
      <c r="V1271" s="33">
        <f t="shared" ref="V1271" si="5403">U1271/U1282</f>
        <v>4.2195076464005953E-3</v>
      </c>
      <c r="W1271" s="105"/>
      <c r="X1271" s="106"/>
      <c r="Y1271" s="85"/>
      <c r="Z1271" s="84"/>
    </row>
    <row r="1272" spans="2:26" s="81" customFormat="1" ht="13.5" customHeight="1" x14ac:dyDescent="0.25">
      <c r="B1272" s="37"/>
      <c r="C1272" s="145" t="s">
        <v>52</v>
      </c>
      <c r="D1272" s="146"/>
      <c r="E1272" s="32">
        <v>11.615819209039548</v>
      </c>
      <c r="F1272" s="33">
        <f t="shared" ref="F1272" si="5404">E1272/E1282</f>
        <v>1.1665711545990482E-2</v>
      </c>
      <c r="G1272" s="32">
        <v>0</v>
      </c>
      <c r="H1272" s="33">
        <f t="shared" ref="H1272" si="5405">G1272/G1282</f>
        <v>0</v>
      </c>
      <c r="I1272" s="32">
        <v>57.647058823529406</v>
      </c>
      <c r="J1272" s="33">
        <f t="shared" ref="J1272" si="5406">I1272/I1282</f>
        <v>0.12981851900914027</v>
      </c>
      <c r="K1272" s="32">
        <v>0</v>
      </c>
      <c r="L1272" s="33">
        <f t="shared" ref="L1272" si="5407">K1272/K1282</f>
        <v>0</v>
      </c>
      <c r="M1272" s="32">
        <v>16</v>
      </c>
      <c r="N1272" s="33">
        <f t="shared" ref="N1272" si="5408">M1272/M1282</f>
        <v>1.5090272163837241E-2</v>
      </c>
      <c r="O1272" s="32">
        <v>0</v>
      </c>
      <c r="P1272" s="33">
        <f t="shared" ref="P1272" si="5409">O1272/O1282</f>
        <v>0</v>
      </c>
      <c r="Q1272" s="32">
        <v>17.833333333333336</v>
      </c>
      <c r="R1272" s="33">
        <f t="shared" ref="R1272" si="5410">Q1272/Q1282</f>
        <v>2.0772665501844305E-2</v>
      </c>
      <c r="S1272" s="32">
        <v>0.32000000000000006</v>
      </c>
      <c r="T1272" s="33">
        <f t="shared" ref="T1272" si="5411">S1272/S1282</f>
        <v>4.1933116678897163E-4</v>
      </c>
      <c r="U1272" s="32">
        <v>10.753623188405793</v>
      </c>
      <c r="V1272" s="33">
        <f t="shared" ref="V1272" si="5412">U1272/U1282</f>
        <v>8.6488250652741478E-3</v>
      </c>
      <c r="W1272" s="105"/>
      <c r="X1272" s="106"/>
      <c r="Y1272" s="85"/>
      <c r="Z1272" s="84"/>
    </row>
    <row r="1273" spans="2:26" s="81" customFormat="1" ht="13.5" customHeight="1" x14ac:dyDescent="0.25">
      <c r="B1273" s="31" t="s">
        <v>53</v>
      </c>
      <c r="C1273" s="145" t="s">
        <v>54</v>
      </c>
      <c r="D1273" s="146"/>
      <c r="E1273" s="32">
        <v>757.33333333333326</v>
      </c>
      <c r="F1273" s="33">
        <f t="shared" ref="F1273" si="5413">E1273/E1282</f>
        <v>0.76058623604909148</v>
      </c>
      <c r="G1273" s="32">
        <v>519.17647058823536</v>
      </c>
      <c r="H1273" s="33">
        <f t="shared" ref="H1273" si="5414">G1273/G1282</f>
        <v>0.55828958188373723</v>
      </c>
      <c r="I1273" s="32">
        <v>350.88235294117652</v>
      </c>
      <c r="J1273" s="33">
        <f t="shared" ref="J1273" si="5415">I1273/I1282</f>
        <v>0.79017088356073661</v>
      </c>
      <c r="K1273" s="32">
        <v>372</v>
      </c>
      <c r="L1273" s="33">
        <f t="shared" ref="L1273" si="5416">K1273/K1282</f>
        <v>0.6206896551724137</v>
      </c>
      <c r="M1273" s="32">
        <v>778.28571428571433</v>
      </c>
      <c r="N1273" s="33">
        <f t="shared" ref="N1273" si="5417">M1273/M1282</f>
        <v>0.73403395311236874</v>
      </c>
      <c r="O1273" s="32">
        <v>785.14285714285711</v>
      </c>
      <c r="P1273" s="33">
        <f t="shared" ref="P1273" si="5418">O1273/O1282</f>
        <v>0.66224846367032175</v>
      </c>
      <c r="Q1273" s="32">
        <v>641.66666666666674</v>
      </c>
      <c r="R1273" s="33">
        <f t="shared" ref="R1273" si="5419">Q1273/Q1282</f>
        <v>0.74742768394486514</v>
      </c>
      <c r="S1273" s="32">
        <v>553.48000000000013</v>
      </c>
      <c r="T1273" s="33">
        <f t="shared" ref="T1273" si="5420">S1273/S1282</f>
        <v>0.72528566935737504</v>
      </c>
      <c r="U1273" s="32">
        <v>1049.797101449275</v>
      </c>
      <c r="V1273" s="33">
        <f t="shared" ref="V1273" si="5421">U1273/U1282</f>
        <v>0.84432114882506504</v>
      </c>
      <c r="W1273" s="105"/>
      <c r="X1273" s="106"/>
      <c r="Y1273" s="85"/>
      <c r="Z1273" s="84"/>
    </row>
    <row r="1274" spans="2:26" s="81" customFormat="1" ht="13.5" customHeight="1" x14ac:dyDescent="0.25">
      <c r="B1274" s="36"/>
      <c r="C1274" s="145" t="s">
        <v>17</v>
      </c>
      <c r="D1274" s="146"/>
      <c r="E1274" s="32">
        <v>23.870056497175145</v>
      </c>
      <c r="F1274" s="33">
        <f t="shared" ref="F1274" si="5422">E1274/E1282</f>
        <v>2.3972583308273249E-2</v>
      </c>
      <c r="G1274" s="32">
        <v>4.4117647058823533</v>
      </c>
      <c r="H1274" s="33">
        <f t="shared" ref="H1274" si="5423">G1274/G1282</f>
        <v>4.7441330887469171E-3</v>
      </c>
      <c r="I1274" s="32">
        <v>17.470588235294116</v>
      </c>
      <c r="J1274" s="33">
        <f t="shared" ref="J1274" si="5424">I1274/I1282</f>
        <v>3.9342959332361899E-2</v>
      </c>
      <c r="K1274" s="32">
        <v>19.333333333333332</v>
      </c>
      <c r="L1274" s="33">
        <f t="shared" ref="L1274" si="5425">K1274/K1282</f>
        <v>3.2258064516129031E-2</v>
      </c>
      <c r="M1274" s="32">
        <v>14.714285714285712</v>
      </c>
      <c r="N1274" s="33">
        <f t="shared" ref="N1274" si="5426">M1274/M1282</f>
        <v>1.3877661007814604E-2</v>
      </c>
      <c r="O1274" s="32">
        <v>22.952380952380953</v>
      </c>
      <c r="P1274" s="33">
        <f t="shared" ref="P1274" si="5427">O1274/O1282</f>
        <v>1.9359762220347836E-2</v>
      </c>
      <c r="Q1274" s="32">
        <v>36.583333333333336</v>
      </c>
      <c r="R1274" s="33">
        <f t="shared" ref="R1274" si="5428">Q1274/Q1282</f>
        <v>4.2613084837895554E-2</v>
      </c>
      <c r="S1274" s="32">
        <v>14.68</v>
      </c>
      <c r="T1274" s="33">
        <f t="shared" ref="T1274" si="5429">S1274/S1282</f>
        <v>1.9236817276444069E-2</v>
      </c>
      <c r="U1274" s="32">
        <v>33.159420289855056</v>
      </c>
      <c r="V1274" s="33">
        <f t="shared" ref="V1274" si="5430">U1274/U1282</f>
        <v>2.6669153301007074E-2</v>
      </c>
      <c r="W1274" s="105"/>
      <c r="X1274" s="106"/>
      <c r="Y1274" s="85"/>
      <c r="Z1274" s="84"/>
    </row>
    <row r="1275" spans="2:26" s="81" customFormat="1" ht="13.5" customHeight="1" x14ac:dyDescent="0.25">
      <c r="B1275" s="36"/>
      <c r="C1275" s="145" t="s">
        <v>55</v>
      </c>
      <c r="D1275" s="146"/>
      <c r="E1275" s="38">
        <v>-4.0564971751412422</v>
      </c>
      <c r="F1275" s="33">
        <f t="shared" ref="F1275" si="5431">E1275/E1282</f>
        <v>-4.0739206663527065E-3</v>
      </c>
      <c r="G1275" s="38">
        <v>0</v>
      </c>
      <c r="H1275" s="33">
        <f t="shared" ref="H1275" si="5432">G1275/G1282</f>
        <v>0</v>
      </c>
      <c r="I1275" s="38">
        <v>-0.41176470588235303</v>
      </c>
      <c r="J1275" s="33">
        <f t="shared" ref="J1275" si="5433">I1275/I1282</f>
        <v>-9.2727513577957365E-4</v>
      </c>
      <c r="K1275" s="38">
        <v>-15</v>
      </c>
      <c r="L1275" s="33">
        <f t="shared" ref="L1275" si="5434">K1275/K1282</f>
        <v>-2.5027808676307006E-2</v>
      </c>
      <c r="M1275" s="38">
        <v>-1.1428571428571428</v>
      </c>
      <c r="N1275" s="33">
        <f t="shared" ref="N1275" si="5435">M1275/M1282</f>
        <v>-1.0778765831312314E-3</v>
      </c>
      <c r="O1275" s="38">
        <v>-1.0476190476190477</v>
      </c>
      <c r="P1275" s="33">
        <f t="shared" ref="P1275" si="5436">O1275/O1282</f>
        <v>-8.8364059926898837E-4</v>
      </c>
      <c r="Q1275" s="38">
        <v>-30.083333333333336</v>
      </c>
      <c r="R1275" s="33">
        <f t="shared" ref="R1275" si="5437">Q1275/Q1282</f>
        <v>-3.5041739468064458E-2</v>
      </c>
      <c r="S1275" s="38">
        <v>-1.28</v>
      </c>
      <c r="T1275" s="33">
        <f t="shared" ref="T1275" si="5438">S1275/S1282</f>
        <v>-1.6773246671558861E-3</v>
      </c>
      <c r="U1275" s="38">
        <v>-2.2173913043478262</v>
      </c>
      <c r="V1275" s="33">
        <f t="shared" ref="V1275" si="5439">U1275/U1282</f>
        <v>-1.7833830660201418E-3</v>
      </c>
      <c r="W1275" s="105"/>
      <c r="X1275" s="106"/>
      <c r="Y1275" s="85"/>
      <c r="Z1275" s="84"/>
    </row>
    <row r="1276" spans="2:26" s="81" customFormat="1" ht="13.5" customHeight="1" x14ac:dyDescent="0.25">
      <c r="B1276" s="36"/>
      <c r="C1276" s="145" t="s">
        <v>56</v>
      </c>
      <c r="D1276" s="146"/>
      <c r="E1276" s="39">
        <v>14.94350282485876</v>
      </c>
      <c r="F1276" s="33">
        <f t="shared" ref="F1276" si="5440">E1276/E1282</f>
        <v>1.50076882486113E-2</v>
      </c>
      <c r="G1276" s="39">
        <v>5.1764705882352953</v>
      </c>
      <c r="H1276" s="33">
        <f t="shared" ref="H1276" si="5441">G1276/G1282</f>
        <v>5.5664494907963838E-3</v>
      </c>
      <c r="I1276" s="39">
        <v>3.2352941176470589</v>
      </c>
      <c r="J1276" s="33">
        <f t="shared" ref="J1276" si="5442">I1276/I1282</f>
        <v>7.2857332096966489E-3</v>
      </c>
      <c r="K1276" s="39">
        <v>5.2222222222222223</v>
      </c>
      <c r="L1276" s="33">
        <f t="shared" ref="L1276" si="5443">K1276/K1282</f>
        <v>8.7133852428624391E-3</v>
      </c>
      <c r="M1276" s="39">
        <v>11.428571428571429</v>
      </c>
      <c r="N1276" s="33">
        <f t="shared" ref="N1276" si="5444">M1276/M1282</f>
        <v>1.0778765831312315E-2</v>
      </c>
      <c r="O1276" s="39">
        <v>15.333333333333332</v>
      </c>
      <c r="P1276" s="33">
        <f t="shared" ref="P1276" si="5445">O1276/O1282</f>
        <v>1.2933285134755192E-2</v>
      </c>
      <c r="Q1276" s="39">
        <v>27.833333333333332</v>
      </c>
      <c r="R1276" s="33">
        <f t="shared" ref="R1276" si="5446">Q1276/Q1282</f>
        <v>3.2420889147738302E-2</v>
      </c>
      <c r="S1276" s="39">
        <v>30.72</v>
      </c>
      <c r="T1276" s="33">
        <f t="shared" ref="T1276" si="5447">S1276/S1282</f>
        <v>4.0255792011741266E-2</v>
      </c>
      <c r="U1276" s="39">
        <v>13.782608695652172</v>
      </c>
      <c r="V1276" s="33">
        <f t="shared" ref="V1276" si="5448">U1276/U1282</f>
        <v>1.1084949645654605E-2</v>
      </c>
      <c r="W1276" s="105"/>
      <c r="X1276" s="106"/>
      <c r="Y1276" s="85"/>
      <c r="Z1276" s="84"/>
    </row>
    <row r="1277" spans="2:26" s="81" customFormat="1" ht="13.5" customHeight="1" x14ac:dyDescent="0.25">
      <c r="B1277" s="37"/>
      <c r="C1277" s="145" t="s">
        <v>57</v>
      </c>
      <c r="D1277" s="146"/>
      <c r="E1277" s="39">
        <v>193.7909604519773</v>
      </c>
      <c r="F1277" s="33">
        <f t="shared" ref="F1277" si="5449">E1277/E1282</f>
        <v>0.19462333255788877</v>
      </c>
      <c r="G1277" s="39">
        <v>163.23529411764707</v>
      </c>
      <c r="H1277" s="33">
        <f t="shared" ref="H1277" si="5450">G1277/G1282</f>
        <v>0.17553292428363593</v>
      </c>
      <c r="I1277" s="39">
        <v>55.352941176470587</v>
      </c>
      <c r="J1277" s="33">
        <f t="shared" ref="J1277" si="5451">I1277/I1282</f>
        <v>0.12465227182408266</v>
      </c>
      <c r="K1277" s="39">
        <v>185.55555555555554</v>
      </c>
      <c r="L1277" s="33">
        <f t="shared" ref="L1277" si="5452">K1277/K1282</f>
        <v>0.30960326288468665</v>
      </c>
      <c r="M1277" s="39">
        <v>297.42857142857144</v>
      </c>
      <c r="N1277" s="33">
        <f t="shared" ref="N1277" si="5453">M1277/M1282</f>
        <v>0.28051738075990301</v>
      </c>
      <c r="O1277" s="39">
        <v>325.52380952380946</v>
      </c>
      <c r="P1277" s="33">
        <f t="shared" ref="P1277" si="5454">O1277/O1282</f>
        <v>0.27457123348194562</v>
      </c>
      <c r="Q1277" s="39">
        <v>156.16666666666669</v>
      </c>
      <c r="R1277" s="33">
        <f t="shared" ref="R1277" si="5455">Q1277/Q1282</f>
        <v>0.18190642593671133</v>
      </c>
      <c r="S1277" s="39">
        <v>227.84000000000006</v>
      </c>
      <c r="T1277" s="33">
        <f t="shared" ref="T1277" si="5456">S1277/S1282</f>
        <v>0.29856379075374778</v>
      </c>
      <c r="U1277" s="39">
        <v>180.10144927536231</v>
      </c>
      <c r="V1277" s="33">
        <f t="shared" ref="V1277" si="5457">U1277/U1282</f>
        <v>0.14485033569563593</v>
      </c>
      <c r="W1277" s="105"/>
      <c r="X1277" s="106"/>
      <c r="Y1277" s="85"/>
      <c r="Z1277" s="84"/>
    </row>
    <row r="1278" spans="2:26" s="81" customFormat="1" ht="13.5" customHeight="1" x14ac:dyDescent="0.25">
      <c r="B1278" s="31" t="s">
        <v>58</v>
      </c>
      <c r="C1278" s="145" t="s">
        <v>59</v>
      </c>
      <c r="D1278" s="146"/>
      <c r="E1278" s="39">
        <v>5.6497175141242946E-3</v>
      </c>
      <c r="F1278" s="33">
        <f t="shared" ref="F1278" si="5458">E1278/E1282</f>
        <v>5.6739842149759166E-6</v>
      </c>
      <c r="G1278" s="39">
        <v>0</v>
      </c>
      <c r="H1278" s="33">
        <f t="shared" ref="H1278" si="5459">G1278/G1282</f>
        <v>0</v>
      </c>
      <c r="I1278" s="39">
        <v>0</v>
      </c>
      <c r="J1278" s="33">
        <f t="shared" ref="J1278" si="5460">I1278/I1282</f>
        <v>0</v>
      </c>
      <c r="K1278" s="39">
        <v>0</v>
      </c>
      <c r="L1278" s="33">
        <f t="shared" ref="L1278" si="5461">K1278/K1282</f>
        <v>0</v>
      </c>
      <c r="M1278" s="39">
        <v>0</v>
      </c>
      <c r="N1278" s="33">
        <f t="shared" ref="N1278" si="5462">M1278/M1282</f>
        <v>0</v>
      </c>
      <c r="O1278" s="39">
        <v>0</v>
      </c>
      <c r="P1278" s="33">
        <f t="shared" ref="P1278" si="5463">O1278/O1282</f>
        <v>0</v>
      </c>
      <c r="Q1278" s="39">
        <v>0</v>
      </c>
      <c r="R1278" s="33">
        <f t="shared" ref="R1278" si="5464">Q1278/Q1282</f>
        <v>0</v>
      </c>
      <c r="S1278" s="39">
        <v>0</v>
      </c>
      <c r="T1278" s="33">
        <f t="shared" ref="T1278" si="5465">S1278/S1282</f>
        <v>0</v>
      </c>
      <c r="U1278" s="39">
        <v>1.4492753623188406E-2</v>
      </c>
      <c r="V1278" s="33">
        <f t="shared" ref="V1278" si="5466">U1278/U1282</f>
        <v>1.1656098470719881E-5</v>
      </c>
      <c r="W1278" s="105"/>
      <c r="X1278" s="106"/>
      <c r="Y1278" s="85"/>
      <c r="Z1278" s="84"/>
    </row>
    <row r="1279" spans="2:26" s="81" customFormat="1" ht="13.5" customHeight="1" x14ac:dyDescent="0.25">
      <c r="B1279" s="41" t="s">
        <v>60</v>
      </c>
      <c r="C1279" s="145" t="s">
        <v>24</v>
      </c>
      <c r="D1279" s="146"/>
      <c r="E1279" s="39">
        <v>1.5310734463276843</v>
      </c>
      <c r="F1279" s="33">
        <f t="shared" ref="F1279" si="5467">E1279/E1282</f>
        <v>1.5376497222584738E-3</v>
      </c>
      <c r="G1279" s="39">
        <v>0.3529411764705882</v>
      </c>
      <c r="H1279" s="33">
        <f t="shared" ref="H1279" si="5468">G1279/G1282</f>
        <v>3.7953064709975328E-4</v>
      </c>
      <c r="I1279" s="39">
        <v>0</v>
      </c>
      <c r="J1279" s="33">
        <f t="shared" ref="J1279" si="5469">I1279/I1282</f>
        <v>0</v>
      </c>
      <c r="K1279" s="39">
        <v>0.11111111111111113</v>
      </c>
      <c r="L1279" s="33">
        <f t="shared" ref="L1279" si="5470">K1279/K1282</f>
        <v>1.8539117538005193E-4</v>
      </c>
      <c r="M1279" s="39">
        <v>0</v>
      </c>
      <c r="N1279" s="33">
        <f t="shared" ref="N1279" si="5471">M1279/M1282</f>
        <v>0</v>
      </c>
      <c r="O1279" s="39">
        <v>4.761904761904763E-2</v>
      </c>
      <c r="P1279" s="33">
        <f t="shared" ref="P1279" si="5472">O1279/O1282</f>
        <v>4.0165481784954026E-5</v>
      </c>
      <c r="Q1279" s="39">
        <v>0</v>
      </c>
      <c r="R1279" s="33">
        <f t="shared" ref="R1279" si="5473">Q1279/Q1282</f>
        <v>0</v>
      </c>
      <c r="S1279" s="39">
        <v>0.7200000000000002</v>
      </c>
      <c r="T1279" s="33">
        <f t="shared" ref="T1279" si="5474">S1279/S1282</f>
        <v>9.434951252751862E-4</v>
      </c>
      <c r="U1279" s="39">
        <v>3.5507246376811579</v>
      </c>
      <c r="V1279" s="33">
        <f t="shared" ref="V1279" si="5475">U1279/U1282</f>
        <v>2.8557441253263694E-3</v>
      </c>
      <c r="W1279" s="105"/>
      <c r="X1279" s="106"/>
      <c r="Y1279" s="85"/>
      <c r="Z1279" s="84"/>
    </row>
    <row r="1280" spans="2:26" s="81" customFormat="1" ht="13.5" customHeight="1" x14ac:dyDescent="0.25">
      <c r="B1280" s="31" t="s">
        <v>61</v>
      </c>
      <c r="C1280" s="145" t="s">
        <v>62</v>
      </c>
      <c r="D1280" s="146"/>
      <c r="E1280" s="39">
        <v>1.4293785310734459</v>
      </c>
      <c r="F1280" s="33">
        <f t="shared" ref="F1280" si="5476">E1280/E1282</f>
        <v>1.4355180063889063E-3</v>
      </c>
      <c r="G1280" s="39">
        <v>0</v>
      </c>
      <c r="H1280" s="33">
        <f t="shared" ref="H1280" si="5477">G1280/G1282</f>
        <v>0</v>
      </c>
      <c r="I1280" s="39">
        <v>4.4117647058823533</v>
      </c>
      <c r="J1280" s="33">
        <f t="shared" ref="J1280" si="5478">I1280/I1282</f>
        <v>9.9350907404954312E-3</v>
      </c>
      <c r="K1280" s="39">
        <v>0</v>
      </c>
      <c r="L1280" s="33">
        <f t="shared" ref="L1280" si="5479">K1280/K1282</f>
        <v>0</v>
      </c>
      <c r="M1280" s="39">
        <v>0</v>
      </c>
      <c r="N1280" s="33">
        <f t="shared" ref="N1280" si="5480">M1280/M1282</f>
        <v>0</v>
      </c>
      <c r="O1280" s="39">
        <v>0</v>
      </c>
      <c r="P1280" s="33">
        <f t="shared" ref="P1280" si="5481">O1280/O1282</f>
        <v>0</v>
      </c>
      <c r="Q1280" s="39">
        <v>0.66666666666666674</v>
      </c>
      <c r="R1280" s="33">
        <f t="shared" ref="R1280" si="5482">Q1280/Q1282</f>
        <v>7.7654824305960018E-4</v>
      </c>
      <c r="S1280" s="39">
        <v>0</v>
      </c>
      <c r="T1280" s="33">
        <f t="shared" ref="T1280" si="5483">S1280/S1282</f>
        <v>0</v>
      </c>
      <c r="U1280" s="39">
        <v>2.4637681159420288</v>
      </c>
      <c r="V1280" s="33">
        <f t="shared" ref="V1280" si="5484">U1280/U1282</f>
        <v>1.9815367400223796E-3</v>
      </c>
      <c r="W1280" s="105"/>
      <c r="X1280" s="106"/>
      <c r="Y1280" s="85"/>
      <c r="Z1280" s="84"/>
    </row>
    <row r="1281" spans="2:29" s="81" customFormat="1" ht="13.5" customHeight="1" x14ac:dyDescent="0.25">
      <c r="B1281" s="41" t="s">
        <v>63</v>
      </c>
      <c r="C1281" s="145" t="s">
        <v>64</v>
      </c>
      <c r="D1281" s="146"/>
      <c r="E1281" s="39">
        <v>2.6440677966101691</v>
      </c>
      <c r="F1281" s="33">
        <f t="shared" ref="F1281" si="5485">E1281/E1282</f>
        <v>2.655424612608728E-3</v>
      </c>
      <c r="G1281" s="39">
        <v>0</v>
      </c>
      <c r="H1281" s="33">
        <f t="shared" ref="H1281" si="5486">G1281/G1282</f>
        <v>0</v>
      </c>
      <c r="I1281" s="39">
        <v>0</v>
      </c>
      <c r="J1281" s="33">
        <f t="shared" ref="J1281" si="5487">I1281/I1282</f>
        <v>0</v>
      </c>
      <c r="K1281" s="39">
        <v>0</v>
      </c>
      <c r="L1281" s="33">
        <f t="shared" ref="L1281" si="5488">K1281/K1282</f>
        <v>0</v>
      </c>
      <c r="M1281" s="39">
        <v>0</v>
      </c>
      <c r="N1281" s="33">
        <f t="shared" ref="N1281" si="5489">M1281/M1282</f>
        <v>0</v>
      </c>
      <c r="O1281" s="39">
        <v>0</v>
      </c>
      <c r="P1281" s="33">
        <f t="shared" ref="P1281" si="5490">O1281/O1282</f>
        <v>0</v>
      </c>
      <c r="Q1281" s="39">
        <v>12.166666666666668</v>
      </c>
      <c r="R1281" s="33">
        <f t="shared" ref="R1281" si="5491">Q1281/Q1282</f>
        <v>1.4172005435837702E-2</v>
      </c>
      <c r="S1281" s="39">
        <v>0.48</v>
      </c>
      <c r="T1281" s="33">
        <f t="shared" ref="T1281" si="5492">S1281/S1282</f>
        <v>6.2899675018345729E-4</v>
      </c>
      <c r="U1281" s="39">
        <v>4.4927536231884071</v>
      </c>
      <c r="V1281" s="33">
        <f t="shared" ref="V1281" si="5493">U1281/U1282</f>
        <v>3.6133905259231641E-3</v>
      </c>
      <c r="W1281" s="105"/>
      <c r="X1281" s="106"/>
      <c r="Y1281" s="85"/>
      <c r="Z1281" s="84"/>
    </row>
    <row r="1282" spans="2:29" s="81" customFormat="1" ht="13.5" customHeight="1" x14ac:dyDescent="0.25">
      <c r="B1282" s="147" t="s">
        <v>65</v>
      </c>
      <c r="C1282" s="148"/>
      <c r="D1282" s="149"/>
      <c r="E1282" s="42">
        <f t="shared" ref="E1282" si="5494">SUM(E1269:E1272,E1278,E1280)</f>
        <v>995.7231638418076</v>
      </c>
      <c r="F1282" s="33">
        <f t="shared" ref="F1282" si="5495">E1282/E1282</f>
        <v>1</v>
      </c>
      <c r="G1282" s="42">
        <f t="shared" ref="G1282" si="5496">SUM(G1269:G1272,G1278,G1280)</f>
        <v>929.94117647058818</v>
      </c>
      <c r="H1282" s="33">
        <f t="shared" ref="H1282" si="5497">G1282/G1282</f>
        <v>1</v>
      </c>
      <c r="I1282" s="42">
        <f t="shared" ref="I1282" si="5498">SUM(I1269:I1272,I1278,I1280)</f>
        <v>444.05882352941177</v>
      </c>
      <c r="J1282" s="33">
        <f t="shared" ref="J1282" si="5499">I1282/I1282</f>
        <v>1</v>
      </c>
      <c r="K1282" s="42">
        <f t="shared" ref="K1282" si="5500">SUM(K1269:K1272,K1278,K1280)</f>
        <v>599.33333333333337</v>
      </c>
      <c r="L1282" s="33">
        <f t="shared" ref="L1282" si="5501">K1282/K1282</f>
        <v>1</v>
      </c>
      <c r="M1282" s="42">
        <f t="shared" ref="M1282" si="5502">SUM(M1269:M1272,M1278,M1280)</f>
        <v>1060.2857142857142</v>
      </c>
      <c r="N1282" s="33">
        <f t="shared" ref="N1282" si="5503">M1282/M1282</f>
        <v>1</v>
      </c>
      <c r="O1282" s="42">
        <f t="shared" ref="O1282" si="5504">SUM(O1269:O1272,O1278,O1280)</f>
        <v>1185.5714285714284</v>
      </c>
      <c r="P1282" s="33">
        <f t="shared" ref="P1282" si="5505">O1282/O1282</f>
        <v>1</v>
      </c>
      <c r="Q1282" s="42">
        <f t="shared" ref="Q1282" si="5506">SUM(Q1269:Q1272,Q1278,Q1280)</f>
        <v>858.5</v>
      </c>
      <c r="R1282" s="33">
        <f t="shared" ref="R1282" si="5507">Q1282/Q1282</f>
        <v>1</v>
      </c>
      <c r="S1282" s="42">
        <f t="shared" ref="S1282" si="5508">SUM(S1269:S1272,S1278,S1280)</f>
        <v>763.12000000000012</v>
      </c>
      <c r="T1282" s="33">
        <f t="shared" ref="T1282" si="5509">S1282/S1282</f>
        <v>1</v>
      </c>
      <c r="U1282" s="42">
        <f t="shared" ref="U1282" si="5510">SUM(U1269:U1272,U1278,U1280)</f>
        <v>1243.3623188405797</v>
      </c>
      <c r="V1282" s="33">
        <f t="shared" ref="V1282" si="5511">U1282/U1282</f>
        <v>1</v>
      </c>
      <c r="W1282" s="105"/>
      <c r="X1282" s="106"/>
      <c r="Y1282" s="85"/>
      <c r="Z1282" s="84"/>
    </row>
    <row r="1283" spans="2:29" s="81" customFormat="1" ht="13.5" customHeight="1" x14ac:dyDescent="0.25">
      <c r="B1283" s="147" t="s">
        <v>66</v>
      </c>
      <c r="C1283" s="148"/>
      <c r="D1283" s="149"/>
      <c r="E1283" s="42">
        <f t="shared" ref="E1283" si="5512">SUM(E1273:E1277,E1279,E1281)</f>
        <v>990.0564971751412</v>
      </c>
      <c r="F1283" s="33">
        <f t="shared" ref="F1283" si="5513">E1283/E1282</f>
        <v>0.99430899383237947</v>
      </c>
      <c r="G1283" s="42">
        <f t="shared" ref="G1283" si="5514">SUM(G1273:G1277,G1279,G1281)</f>
        <v>692.35294117647061</v>
      </c>
      <c r="H1283" s="33">
        <f t="shared" ref="H1283" si="5515">G1283/G1282</f>
        <v>0.74451261939401614</v>
      </c>
      <c r="I1283" s="42">
        <f t="shared" ref="I1283" si="5516">SUM(I1273:I1277,I1279,I1281)</f>
        <v>426.52941176470591</v>
      </c>
      <c r="J1283" s="33">
        <f t="shared" ref="J1283" si="5517">I1283/I1282</f>
        <v>0.96052457279109826</v>
      </c>
      <c r="K1283" s="42">
        <f t="shared" ref="K1283" si="5518">SUM(K1273:K1277,K1279,K1281)</f>
        <v>567.22222222222217</v>
      </c>
      <c r="L1283" s="33">
        <f t="shared" ref="L1283" si="5519">K1283/K1282</f>
        <v>0.94642195031516485</v>
      </c>
      <c r="M1283" s="42">
        <f t="shared" ref="M1283" si="5520">SUM(M1273:M1277,M1279,M1281)</f>
        <v>1100.7142857142858</v>
      </c>
      <c r="N1283" s="33">
        <f t="shared" ref="N1283" si="5521">M1283/M1282</f>
        <v>1.0381298841282673</v>
      </c>
      <c r="O1283" s="42">
        <f t="shared" ref="O1283" si="5522">SUM(O1273:O1277,O1279,O1281)</f>
        <v>1147.952380952381</v>
      </c>
      <c r="P1283" s="33">
        <f t="shared" ref="P1283" si="5523">O1283/O1282</f>
        <v>0.96826926938988644</v>
      </c>
      <c r="Q1283" s="42">
        <f t="shared" ref="Q1283" si="5524">SUM(Q1273:Q1277,Q1279,Q1281)</f>
        <v>844.33333333333337</v>
      </c>
      <c r="R1283" s="33">
        <f t="shared" ref="R1283" si="5525">Q1283/Q1282</f>
        <v>0.98349834983498352</v>
      </c>
      <c r="S1283" s="42">
        <f t="shared" ref="S1283" si="5526">SUM(S1273:S1277,S1279,S1281)</f>
        <v>826.64000000000021</v>
      </c>
      <c r="T1283" s="33">
        <f t="shared" ref="T1283" si="5527">S1283/S1282</f>
        <v>1.0832372366076111</v>
      </c>
      <c r="U1283" s="42">
        <f t="shared" ref="U1283" si="5528">SUM(U1273:U1277,U1279,U1281)</f>
        <v>1282.6666666666665</v>
      </c>
      <c r="V1283" s="33">
        <f t="shared" ref="V1283" si="5529">U1283/U1282</f>
        <v>1.0316113390525921</v>
      </c>
      <c r="W1283" s="105"/>
      <c r="X1283" s="106"/>
      <c r="Y1283" s="85"/>
      <c r="Z1283" s="84"/>
    </row>
    <row r="1284" spans="2:29" s="81" customFormat="1" ht="13.5" customHeight="1" x14ac:dyDescent="0.25">
      <c r="B1284" s="147" t="s">
        <v>67</v>
      </c>
      <c r="C1284" s="148"/>
      <c r="D1284" s="149"/>
      <c r="E1284" s="42">
        <f t="shared" ref="E1284" si="5530">E1282-E1283</f>
        <v>5.6666666666664014</v>
      </c>
      <c r="F1284" s="33">
        <f t="shared" ref="F1284" si="5531">E1284/E1282</f>
        <v>5.6910061676205773E-3</v>
      </c>
      <c r="G1284" s="42">
        <f t="shared" ref="G1284" si="5532">G1282-G1283</f>
        <v>237.58823529411757</v>
      </c>
      <c r="H1284" s="33">
        <f t="shared" ref="H1284" si="5533">G1284/G1282</f>
        <v>0.25548738060598386</v>
      </c>
      <c r="I1284" s="42">
        <f t="shared" ref="I1284" si="5534">I1282-I1283</f>
        <v>17.529411764705856</v>
      </c>
      <c r="J1284" s="33">
        <f t="shared" ref="J1284" si="5535">I1284/I1282</f>
        <v>3.9475427208901778E-2</v>
      </c>
      <c r="K1284" s="42">
        <f t="shared" ref="K1284" si="5536">K1282-K1283</f>
        <v>32.1111111111112</v>
      </c>
      <c r="L1284" s="33">
        <f t="shared" ref="L1284" si="5537">K1284/K1282</f>
        <v>5.3578049684835143E-2</v>
      </c>
      <c r="M1284" s="42">
        <f t="shared" ref="M1284" si="5538">M1282-M1283</f>
        <v>-40.428571428571558</v>
      </c>
      <c r="N1284" s="33">
        <f t="shared" ref="N1284" si="5539">M1284/M1282</f>
        <v>-3.8129884128267441E-2</v>
      </c>
      <c r="O1284" s="42">
        <f t="shared" ref="O1284" si="5540">O1282-O1283</f>
        <v>37.619047619047478</v>
      </c>
      <c r="P1284" s="33">
        <f t="shared" ref="P1284" si="5541">O1284/O1282</f>
        <v>3.1730730610113556E-2</v>
      </c>
      <c r="Q1284" s="42">
        <f t="shared" ref="Q1284" si="5542">Q1282-Q1283</f>
        <v>14.166666666666629</v>
      </c>
      <c r="R1284" s="33">
        <f t="shared" ref="R1284" si="5543">Q1284/Q1282</f>
        <v>1.6501650165016458E-2</v>
      </c>
      <c r="S1284" s="42">
        <f t="shared" ref="S1284" si="5544">S1282-S1283</f>
        <v>-63.520000000000095</v>
      </c>
      <c r="T1284" s="33">
        <f t="shared" ref="T1284" si="5545">S1284/S1282</f>
        <v>-8.3237236607610968E-2</v>
      </c>
      <c r="U1284" s="42">
        <f t="shared" ref="U1284" si="5546">U1282-U1283</f>
        <v>-39.304347826086769</v>
      </c>
      <c r="V1284" s="33">
        <f t="shared" ref="V1284" si="5547">U1284/U1282</f>
        <v>-3.1611339052592162E-2</v>
      </c>
      <c r="W1284" s="105"/>
      <c r="X1284" s="106"/>
      <c r="Y1284" s="85"/>
      <c r="Z1284" s="84"/>
    </row>
    <row r="1285" spans="2:29" s="81" customFormat="1" ht="13.5" customHeight="1" x14ac:dyDescent="0.25">
      <c r="B1285" s="147" t="s">
        <v>68</v>
      </c>
      <c r="C1285" s="148"/>
      <c r="D1285" s="149"/>
      <c r="E1285" s="42">
        <v>177</v>
      </c>
      <c r="F1285" s="43"/>
      <c r="G1285" s="42">
        <v>17</v>
      </c>
      <c r="H1285" s="43"/>
      <c r="I1285" s="42">
        <v>17</v>
      </c>
      <c r="J1285" s="43"/>
      <c r="K1285" s="42">
        <v>9</v>
      </c>
      <c r="L1285" s="43"/>
      <c r="M1285" s="42">
        <v>7</v>
      </c>
      <c r="N1285" s="43"/>
      <c r="O1285" s="42">
        <v>21</v>
      </c>
      <c r="P1285" s="43"/>
      <c r="Q1285" s="42">
        <v>12</v>
      </c>
      <c r="R1285" s="43"/>
      <c r="S1285" s="42">
        <v>25</v>
      </c>
      <c r="T1285" s="43"/>
      <c r="U1285" s="42">
        <v>69</v>
      </c>
      <c r="V1285" s="43"/>
      <c r="W1285" s="105"/>
      <c r="X1285" s="106"/>
      <c r="Y1285" s="85"/>
      <c r="Z1285" s="84"/>
    </row>
    <row r="1286" spans="2:29" s="81" customFormat="1" ht="13.5" customHeight="1" x14ac:dyDescent="0.25">
      <c r="B1286" s="45"/>
      <c r="C1286" s="46"/>
      <c r="D1286" s="47"/>
      <c r="E1286" s="48"/>
      <c r="F1286" s="49"/>
      <c r="G1286" s="48"/>
      <c r="H1286" s="49"/>
      <c r="I1286" s="48"/>
      <c r="J1286" s="49"/>
      <c r="K1286" s="48"/>
      <c r="L1286" s="49"/>
      <c r="M1286" s="48"/>
      <c r="N1286" s="49"/>
      <c r="O1286" s="48"/>
      <c r="P1286" s="49"/>
      <c r="Q1286" s="48"/>
      <c r="R1286" s="49"/>
      <c r="S1286" s="48"/>
      <c r="T1286" s="49"/>
      <c r="U1286" s="48"/>
      <c r="V1286" s="49"/>
      <c r="W1286" s="105"/>
      <c r="X1286" s="106"/>
      <c r="Y1286" s="85"/>
      <c r="Z1286" s="84"/>
    </row>
    <row r="1287" spans="2:29" s="122" customFormat="1" ht="13.5" customHeight="1" x14ac:dyDescent="0.25">
      <c r="B1287" s="54" t="s">
        <v>131</v>
      </c>
      <c r="C1287" s="119"/>
      <c r="D1287" s="120"/>
      <c r="E1287" s="53">
        <v>10.316384180790967</v>
      </c>
      <c r="F1287" s="43"/>
      <c r="G1287" s="53">
        <v>8.1176470588235308</v>
      </c>
      <c r="H1287" s="43"/>
      <c r="I1287" s="53">
        <v>8.2941176470588243</v>
      </c>
      <c r="J1287" s="43"/>
      <c r="K1287" s="53">
        <v>8.5555555555555554</v>
      </c>
      <c r="L1287" s="43"/>
      <c r="M1287" s="53">
        <v>10.285714285714285</v>
      </c>
      <c r="N1287" s="43"/>
      <c r="O1287" s="53">
        <v>10.857142857142858</v>
      </c>
      <c r="P1287" s="43"/>
      <c r="Q1287" s="53">
        <v>6.083333333333333</v>
      </c>
      <c r="R1287" s="43"/>
      <c r="S1287" s="53">
        <v>10.28</v>
      </c>
      <c r="T1287" s="43"/>
      <c r="U1287" s="53">
        <v>12.173913043478263</v>
      </c>
      <c r="V1287" s="43"/>
      <c r="W1287" s="108"/>
      <c r="X1287" s="109"/>
      <c r="Y1287" s="98"/>
      <c r="Z1287" s="99"/>
      <c r="AA1287" s="111"/>
      <c r="AB1287" s="111"/>
      <c r="AC1287" s="111"/>
    </row>
    <row r="1288" spans="2:29" ht="13.5" customHeight="1" x14ac:dyDescent="0.25">
      <c r="B1288" s="54" t="s">
        <v>132</v>
      </c>
      <c r="C1288" s="55"/>
      <c r="D1288" s="56"/>
      <c r="E1288" s="53">
        <f>E1282/E1287</f>
        <v>96.518619934282498</v>
      </c>
      <c r="F1288" s="43"/>
      <c r="G1288" s="53">
        <f>G1282/G1287</f>
        <v>114.55797101449272</v>
      </c>
      <c r="H1288" s="43"/>
      <c r="I1288" s="53">
        <f>I1282/I1287</f>
        <v>53.539007092198574</v>
      </c>
      <c r="J1288" s="43"/>
      <c r="K1288" s="53">
        <f>K1282/K1287</f>
        <v>70.05194805194806</v>
      </c>
      <c r="L1288" s="43"/>
      <c r="M1288" s="53">
        <f>M1282/M1287</f>
        <v>103.08333333333334</v>
      </c>
      <c r="N1288" s="43"/>
      <c r="O1288" s="53">
        <f>O1282/O1287</f>
        <v>109.19736842105262</v>
      </c>
      <c r="P1288" s="43"/>
      <c r="Q1288" s="53">
        <f>Q1282/Q1287</f>
        <v>141.12328767123287</v>
      </c>
      <c r="R1288" s="43"/>
      <c r="S1288" s="53">
        <f>S1282/S1287</f>
        <v>74.233463035019469</v>
      </c>
      <c r="T1288" s="43"/>
      <c r="U1288" s="53">
        <f>U1282/U1287</f>
        <v>102.13333333333331</v>
      </c>
      <c r="V1288" s="43"/>
    </row>
    <row r="1289" spans="2:29" ht="13.5" customHeight="1" x14ac:dyDescent="0.25">
      <c r="B1289" s="54" t="s">
        <v>133</v>
      </c>
      <c r="C1289" s="55"/>
      <c r="D1289" s="56"/>
      <c r="E1289" s="53">
        <f>E1283/E1287</f>
        <v>95.969331872946256</v>
      </c>
      <c r="F1289" s="43"/>
      <c r="G1289" s="53">
        <f>G1283/G1287</f>
        <v>85.289855072463752</v>
      </c>
      <c r="H1289" s="43"/>
      <c r="I1289" s="53">
        <f>I1283/I1287</f>
        <v>51.425531914893618</v>
      </c>
      <c r="J1289" s="43"/>
      <c r="K1289" s="53">
        <f>K1283/K1287</f>
        <v>66.298701298701289</v>
      </c>
      <c r="L1289" s="43"/>
      <c r="M1289" s="53">
        <f>M1283/M1287</f>
        <v>107.0138888888889</v>
      </c>
      <c r="N1289" s="43"/>
      <c r="O1289" s="53">
        <f>O1283/O1287</f>
        <v>105.73245614035088</v>
      </c>
      <c r="P1289" s="43"/>
      <c r="Q1289" s="53">
        <f>Q1283/Q1287</f>
        <v>138.79452054794521</v>
      </c>
      <c r="R1289" s="43"/>
      <c r="S1289" s="53">
        <f>S1283/S1287</f>
        <v>80.412451361867724</v>
      </c>
      <c r="T1289" s="43"/>
      <c r="U1289" s="53">
        <f>U1283/U1287</f>
        <v>105.36190476190473</v>
      </c>
      <c r="V1289" s="43"/>
    </row>
    <row r="1290" spans="2:29" ht="13.5" customHeight="1" x14ac:dyDescent="0.25">
      <c r="B1290" s="54" t="s">
        <v>36</v>
      </c>
      <c r="C1290" s="55"/>
      <c r="D1290" s="56"/>
      <c r="E1290" s="53">
        <v>1.1502027027027035</v>
      </c>
      <c r="F1290" s="43"/>
      <c r="G1290" s="53">
        <v>1.1411764705882355</v>
      </c>
      <c r="H1290" s="43"/>
      <c r="I1290" s="53">
        <v>0.7583333333333333</v>
      </c>
      <c r="J1290" s="43"/>
      <c r="K1290" s="53">
        <v>1.2625000000000002</v>
      </c>
      <c r="L1290" s="43"/>
      <c r="M1290" s="53">
        <v>1.1200000000000001</v>
      </c>
      <c r="N1290" s="43"/>
      <c r="O1290" s="53">
        <v>1.377777777777778</v>
      </c>
      <c r="P1290" s="43"/>
      <c r="Q1290" s="53">
        <v>1.0777777777777779</v>
      </c>
      <c r="R1290" s="43"/>
      <c r="S1290" s="53">
        <v>1.095</v>
      </c>
      <c r="T1290" s="43"/>
      <c r="U1290" s="53">
        <v>1.1801694915254237</v>
      </c>
      <c r="V1290" s="43"/>
    </row>
    <row r="1291" spans="2:29" ht="13.5" customHeight="1" x14ac:dyDescent="0.25">
      <c r="B1291" s="54" t="s">
        <v>37</v>
      </c>
      <c r="C1291" s="55"/>
      <c r="D1291" s="56"/>
      <c r="E1291" s="53">
        <f>E1273/E1290</f>
        <v>658.43466682331689</v>
      </c>
      <c r="F1291" s="43"/>
      <c r="G1291" s="53">
        <f>G1273/G1290</f>
        <v>454.94845360824741</v>
      </c>
      <c r="H1291" s="43"/>
      <c r="I1291" s="53">
        <f>I1273/I1290</f>
        <v>462.70200387847456</v>
      </c>
      <c r="J1291" s="43"/>
      <c r="K1291" s="53">
        <f>K1273/K1290</f>
        <v>294.65346534653463</v>
      </c>
      <c r="L1291" s="43"/>
      <c r="M1291" s="53">
        <f>M1273/M1290</f>
        <v>694.89795918367349</v>
      </c>
      <c r="N1291" s="43"/>
      <c r="O1291" s="53">
        <f>O1273/O1290</f>
        <v>569.86175115207357</v>
      </c>
      <c r="P1291" s="43"/>
      <c r="Q1291" s="53">
        <f>Q1273/Q1290</f>
        <v>595.36082474226805</v>
      </c>
      <c r="R1291" s="43"/>
      <c r="S1291" s="53">
        <f>S1273/S1290</f>
        <v>505.46118721461198</v>
      </c>
      <c r="T1291" s="43"/>
      <c r="U1291" s="53">
        <f>U1273/U1290</f>
        <v>889.5307911174383</v>
      </c>
      <c r="V1291" s="43"/>
    </row>
    <row r="1292" spans="2:29" s="81" customFormat="1" ht="13.5" customHeight="1" x14ac:dyDescent="0.25">
      <c r="B1292" s="100" t="s">
        <v>38</v>
      </c>
      <c r="C1292" s="101"/>
      <c r="D1292" s="47"/>
      <c r="E1292" s="102"/>
      <c r="F1292" s="103"/>
      <c r="G1292" s="102"/>
      <c r="H1292" s="103"/>
      <c r="I1292" s="102"/>
      <c r="J1292" s="103"/>
      <c r="K1292" s="102"/>
      <c r="L1292" s="103"/>
      <c r="M1292" s="102"/>
      <c r="N1292" s="103"/>
      <c r="O1292" s="102"/>
      <c r="P1292" s="84"/>
      <c r="Q1292" s="85"/>
      <c r="R1292" s="84"/>
      <c r="S1292" s="85"/>
      <c r="T1292" s="84"/>
      <c r="U1292" s="85"/>
      <c r="V1292" s="84"/>
      <c r="W1292" s="85"/>
      <c r="X1292" s="84"/>
      <c r="Y1292" s="85"/>
      <c r="Z1292" s="84"/>
    </row>
    <row r="1293" spans="2:29" ht="13.5" customHeight="1" x14ac:dyDescent="0.25"/>
    <row r="1294" spans="2:29" s="81" customFormat="1" ht="13.5" customHeight="1" x14ac:dyDescent="0.25">
      <c r="B1294" s="76" t="s">
        <v>145</v>
      </c>
      <c r="C1294" s="77"/>
      <c r="D1294" s="78"/>
      <c r="E1294" s="79"/>
      <c r="F1294" s="80"/>
      <c r="G1294" s="79"/>
      <c r="H1294" s="80"/>
      <c r="I1294" s="79"/>
      <c r="J1294" s="80"/>
      <c r="K1294" s="79"/>
      <c r="L1294" s="80"/>
      <c r="M1294" s="79"/>
      <c r="P1294" s="82"/>
      <c r="Q1294" s="83"/>
      <c r="R1294" s="84"/>
      <c r="S1294" s="85"/>
      <c r="T1294" s="84"/>
      <c r="U1294" s="85"/>
      <c r="V1294" s="84"/>
      <c r="W1294" s="85"/>
      <c r="X1294" s="84"/>
      <c r="Y1294" s="85"/>
      <c r="Z1294" s="84"/>
      <c r="AB1294" s="86"/>
    </row>
    <row r="1295" spans="2:29" ht="13.5" customHeight="1" x14ac:dyDescent="0.25">
      <c r="N1295" s="21" t="s">
        <v>4</v>
      </c>
    </row>
    <row r="1296" spans="2:29" s="81" customFormat="1" ht="13.5" customHeight="1" x14ac:dyDescent="0.25">
      <c r="B1296" s="87"/>
      <c r="C1296" s="88"/>
      <c r="D1296" s="89"/>
      <c r="E1296" s="153" t="s">
        <v>5</v>
      </c>
      <c r="F1296" s="154"/>
      <c r="G1296" s="153" t="s">
        <v>6</v>
      </c>
      <c r="H1296" s="154"/>
      <c r="I1296" s="153" t="s">
        <v>7</v>
      </c>
      <c r="J1296" s="154"/>
      <c r="K1296" s="153" t="s">
        <v>8</v>
      </c>
      <c r="L1296" s="154"/>
      <c r="M1296" s="153" t="s">
        <v>9</v>
      </c>
      <c r="N1296" s="154"/>
      <c r="O1296" s="85"/>
      <c r="P1296" s="84"/>
      <c r="Q1296" s="85"/>
      <c r="R1296" s="84"/>
      <c r="S1296" s="85"/>
      <c r="T1296" s="84"/>
      <c r="U1296" s="90"/>
      <c r="V1296" s="91"/>
      <c r="W1296" s="90"/>
      <c r="X1296" s="84"/>
      <c r="Y1296" s="85"/>
      <c r="Z1296" s="84"/>
    </row>
    <row r="1297" spans="2:26" s="81" customFormat="1" ht="13.5" customHeight="1" x14ac:dyDescent="0.25">
      <c r="B1297" s="92"/>
      <c r="C1297" s="93"/>
      <c r="D1297" s="94"/>
      <c r="E1297" s="155"/>
      <c r="F1297" s="156"/>
      <c r="G1297" s="155"/>
      <c r="H1297" s="156"/>
      <c r="I1297" s="155"/>
      <c r="J1297" s="156"/>
      <c r="K1297" s="155"/>
      <c r="L1297" s="156"/>
      <c r="M1297" s="155"/>
      <c r="N1297" s="156"/>
      <c r="O1297" s="85"/>
      <c r="P1297" s="84"/>
      <c r="Q1297" s="85"/>
      <c r="R1297" s="84"/>
      <c r="S1297" s="85"/>
      <c r="T1297" s="84"/>
      <c r="U1297" s="90"/>
      <c r="V1297" s="91"/>
      <c r="W1297" s="90"/>
      <c r="X1297" s="84"/>
      <c r="Y1297" s="85"/>
      <c r="Z1297" s="84"/>
    </row>
    <row r="1298" spans="2:26" s="81" customFormat="1" ht="13.5" customHeight="1" x14ac:dyDescent="0.25">
      <c r="B1298" s="31" t="s">
        <v>48</v>
      </c>
      <c r="C1298" s="145" t="s">
        <v>49</v>
      </c>
      <c r="D1298" s="146"/>
      <c r="E1298" s="32">
        <v>31669.680351906147</v>
      </c>
      <c r="F1298" s="33">
        <f t="shared" ref="F1298" si="5548">E1298/E1311</f>
        <v>0.79370427386534348</v>
      </c>
      <c r="G1298" s="32">
        <v>40067.802816901436</v>
      </c>
      <c r="H1298" s="33">
        <f t="shared" ref="H1298" si="5549">G1298/G1311</f>
        <v>0.76525077051265078</v>
      </c>
      <c r="I1298" s="32">
        <v>28568.848739495799</v>
      </c>
      <c r="J1298" s="33">
        <f t="shared" ref="J1298" si="5550">I1298/I1311</f>
        <v>0.82328404241845554</v>
      </c>
      <c r="K1298" s="32">
        <v>20957.05357142858</v>
      </c>
      <c r="L1298" s="33">
        <f t="shared" ref="L1298" si="5551">K1298/K1311</f>
        <v>0.84358649422044474</v>
      </c>
      <c r="M1298" s="32">
        <v>22351.875</v>
      </c>
      <c r="N1298" s="33">
        <f t="shared" ref="N1298" si="5552">M1298/M1311</f>
        <v>0.82445398337398401</v>
      </c>
      <c r="O1298" s="85"/>
      <c r="P1298" s="84"/>
      <c r="Q1298" s="85"/>
      <c r="R1298" s="84"/>
      <c r="S1298" s="85"/>
      <c r="T1298" s="84"/>
      <c r="U1298" s="34"/>
      <c r="V1298" s="95"/>
      <c r="W1298" s="34"/>
      <c r="X1298" s="84"/>
      <c r="Y1298" s="85"/>
      <c r="Z1298" s="84"/>
    </row>
    <row r="1299" spans="2:26" s="81" customFormat="1" ht="13.5" customHeight="1" x14ac:dyDescent="0.25">
      <c r="B1299" s="36"/>
      <c r="C1299" s="145" t="s">
        <v>50</v>
      </c>
      <c r="D1299" s="146"/>
      <c r="E1299" s="32">
        <v>6767.1231671554287</v>
      </c>
      <c r="F1299" s="33">
        <f t="shared" ref="F1299" si="5553">E1299/E1311</f>
        <v>0.16959737262460767</v>
      </c>
      <c r="G1299" s="32">
        <v>9491.1901408450667</v>
      </c>
      <c r="H1299" s="33">
        <f t="shared" ref="H1299" si="5554">G1299/G1311</f>
        <v>0.18127124668038991</v>
      </c>
      <c r="I1299" s="32">
        <v>5651.8151260504183</v>
      </c>
      <c r="J1299" s="33">
        <f t="shared" ref="J1299" si="5555">I1299/I1311</f>
        <v>0.16287142847110334</v>
      </c>
      <c r="K1299" s="32">
        <v>3256.1607142857138</v>
      </c>
      <c r="L1299" s="33">
        <f t="shared" ref="L1299" si="5556">K1299/K1311</f>
        <v>0.1310705816645665</v>
      </c>
      <c r="M1299" s="32">
        <v>4372.0416666666661</v>
      </c>
      <c r="N1299" s="33">
        <f t="shared" ref="N1299" si="5557">M1299/M1311</f>
        <v>0.16126374935258742</v>
      </c>
      <c r="O1299" s="85"/>
      <c r="P1299" s="84"/>
      <c r="Q1299" s="85"/>
      <c r="R1299" s="84"/>
      <c r="S1299" s="85"/>
      <c r="T1299" s="84"/>
      <c r="U1299" s="34"/>
      <c r="V1299" s="95"/>
      <c r="W1299" s="34"/>
      <c r="X1299" s="84"/>
      <c r="Y1299" s="85"/>
      <c r="Z1299" s="84"/>
    </row>
    <row r="1300" spans="2:26" s="81" customFormat="1" ht="13.5" customHeight="1" x14ac:dyDescent="0.25">
      <c r="B1300" s="36"/>
      <c r="C1300" s="145" t="s">
        <v>51</v>
      </c>
      <c r="D1300" s="146"/>
      <c r="E1300" s="32">
        <v>676.58357771261024</v>
      </c>
      <c r="F1300" s="33">
        <f t="shared" ref="F1300" si="5558">E1300/E1311</f>
        <v>1.6956510810671378E-2</v>
      </c>
      <c r="G1300" s="32">
        <v>1253.2676056338028</v>
      </c>
      <c r="H1300" s="33">
        <f t="shared" ref="H1300" si="5559">G1300/G1311</f>
        <v>2.3936026770733216E-2</v>
      </c>
      <c r="I1300" s="32">
        <v>179.81512605042019</v>
      </c>
      <c r="J1300" s="33">
        <f t="shared" ref="J1300" si="5560">I1300/I1311</f>
        <v>5.1818302239849635E-3</v>
      </c>
      <c r="K1300" s="32">
        <v>405.33928571428578</v>
      </c>
      <c r="L1300" s="33">
        <f t="shared" ref="L1300" si="5561">K1300/K1311</f>
        <v>1.6316165144116899E-2</v>
      </c>
      <c r="M1300" s="32">
        <v>360.58333333333326</v>
      </c>
      <c r="N1300" s="33">
        <f t="shared" ref="N1300" si="5562">M1300/M1311</f>
        <v>1.3300198104406708E-2</v>
      </c>
      <c r="O1300" s="85"/>
      <c r="P1300" s="84"/>
      <c r="Q1300" s="85"/>
      <c r="R1300" s="84"/>
      <c r="S1300" s="85"/>
      <c r="T1300" s="84"/>
      <c r="U1300" s="34"/>
      <c r="V1300" s="95"/>
      <c r="W1300" s="34"/>
      <c r="X1300" s="84"/>
      <c r="Y1300" s="85"/>
      <c r="Z1300" s="84"/>
    </row>
    <row r="1301" spans="2:26" s="81" customFormat="1" ht="13.5" customHeight="1" x14ac:dyDescent="0.25">
      <c r="B1301" s="37"/>
      <c r="C1301" s="145" t="s">
        <v>52</v>
      </c>
      <c r="D1301" s="146"/>
      <c r="E1301" s="32">
        <v>166.51612903225811</v>
      </c>
      <c r="F1301" s="33">
        <f t="shared" ref="F1301" si="5563">E1301/E1311</f>
        <v>4.1732206265372518E-3</v>
      </c>
      <c r="G1301" s="32">
        <v>57.14084507042255</v>
      </c>
      <c r="H1301" s="33">
        <f t="shared" ref="H1301" si="5564">G1301/G1311</f>
        <v>1.0913270167996301E-3</v>
      </c>
      <c r="I1301" s="32">
        <v>300.60504201680669</v>
      </c>
      <c r="J1301" s="33">
        <f t="shared" ref="J1301" si="5565">I1301/I1311</f>
        <v>8.6626988864562139E-3</v>
      </c>
      <c r="K1301" s="32">
        <v>224.25</v>
      </c>
      <c r="L1301" s="33">
        <f t="shared" ref="L1301" si="5566">K1301/K1311</f>
        <v>9.026758970871844E-3</v>
      </c>
      <c r="M1301" s="32">
        <v>14.083333333333339</v>
      </c>
      <c r="N1301" s="33">
        <f t="shared" ref="N1301" si="5567">M1301/M1311</f>
        <v>5.194669469943922E-4</v>
      </c>
      <c r="O1301" s="85"/>
      <c r="P1301" s="84"/>
      <c r="Q1301" s="85"/>
      <c r="R1301" s="84"/>
      <c r="S1301" s="85"/>
      <c r="T1301" s="84"/>
      <c r="U1301" s="34"/>
      <c r="V1301" s="95"/>
      <c r="W1301" s="34"/>
      <c r="X1301" s="84"/>
      <c r="Y1301" s="85"/>
      <c r="Z1301" s="84"/>
    </row>
    <row r="1302" spans="2:26" s="81" customFormat="1" ht="13.5" customHeight="1" x14ac:dyDescent="0.25">
      <c r="B1302" s="31" t="s">
        <v>53</v>
      </c>
      <c r="C1302" s="145" t="s">
        <v>54</v>
      </c>
      <c r="D1302" s="146"/>
      <c r="E1302" s="32">
        <v>24601.519061583567</v>
      </c>
      <c r="F1302" s="33">
        <f t="shared" ref="F1302" si="5568">E1302/E1311</f>
        <v>0.61656229572848631</v>
      </c>
      <c r="G1302" s="32">
        <v>33453.366197183095</v>
      </c>
      <c r="H1302" s="33">
        <f t="shared" ref="H1302" si="5569">G1302/G1311</f>
        <v>0.63892233810828092</v>
      </c>
      <c r="I1302" s="32">
        <v>20375.647058823528</v>
      </c>
      <c r="J1302" s="33">
        <f t="shared" ref="J1302" si="5570">I1302/I1311</f>
        <v>0.58717609625931333</v>
      </c>
      <c r="K1302" s="32">
        <v>14709.982142857143</v>
      </c>
      <c r="L1302" s="33">
        <f t="shared" ref="L1302" si="5571">K1302/K1311</f>
        <v>0.59212246719910966</v>
      </c>
      <c r="M1302" s="32">
        <v>16261.624999999998</v>
      </c>
      <c r="N1302" s="33">
        <f t="shared" ref="N1302" si="5572">M1302/M1311</f>
        <v>0.59981372960362211</v>
      </c>
      <c r="O1302" s="85"/>
      <c r="P1302" s="84"/>
      <c r="Q1302" s="85"/>
      <c r="R1302" s="84"/>
      <c r="S1302" s="85"/>
      <c r="T1302" s="84"/>
      <c r="U1302" s="34"/>
      <c r="V1302" s="95"/>
      <c r="W1302" s="34"/>
      <c r="X1302" s="84"/>
      <c r="Y1302" s="85"/>
      <c r="Z1302" s="84"/>
    </row>
    <row r="1303" spans="2:26" s="81" customFormat="1" ht="13.5" customHeight="1" x14ac:dyDescent="0.25">
      <c r="B1303" s="36"/>
      <c r="C1303" s="145" t="s">
        <v>17</v>
      </c>
      <c r="D1303" s="146"/>
      <c r="E1303" s="32">
        <v>1467.4721407624631</v>
      </c>
      <c r="F1303" s="33">
        <f t="shared" ref="F1303" si="5573">E1303/E1311</f>
        <v>3.6777728633796844E-2</v>
      </c>
      <c r="G1303" s="32">
        <v>2340.3239436619724</v>
      </c>
      <c r="H1303" s="33">
        <f t="shared" ref="H1303" si="5574">G1303/G1311</f>
        <v>4.4697601945397319E-2</v>
      </c>
      <c r="I1303" s="32">
        <v>900.36974789915939</v>
      </c>
      <c r="J1303" s="33">
        <f t="shared" ref="J1303" si="5575">I1303/I1311</f>
        <v>2.5946444411563917E-2</v>
      </c>
      <c r="K1303" s="32">
        <v>785.30357142857167</v>
      </c>
      <c r="L1303" s="33">
        <f t="shared" ref="L1303" si="5576">K1303/K1311</f>
        <v>3.1610907729099476E-2</v>
      </c>
      <c r="M1303" s="32">
        <v>706.70833333333326</v>
      </c>
      <c r="N1303" s="33">
        <f t="shared" ref="N1303" si="5577">M1303/M1311</f>
        <v>2.6067097301691957E-2</v>
      </c>
      <c r="O1303" s="85"/>
      <c r="P1303" s="84"/>
      <c r="Q1303" s="85"/>
      <c r="R1303" s="84"/>
      <c r="S1303" s="85"/>
      <c r="T1303" s="84"/>
      <c r="U1303" s="34"/>
      <c r="V1303" s="95"/>
      <c r="W1303" s="34"/>
      <c r="X1303" s="84"/>
      <c r="Y1303" s="85"/>
      <c r="Z1303" s="84"/>
    </row>
    <row r="1304" spans="2:26" s="81" customFormat="1" ht="13.5" customHeight="1" x14ac:dyDescent="0.25">
      <c r="B1304" s="36"/>
      <c r="C1304" s="145" t="s">
        <v>55</v>
      </c>
      <c r="D1304" s="146"/>
      <c r="E1304" s="38">
        <v>-339.45747800586503</v>
      </c>
      <c r="F1304" s="33">
        <f t="shared" ref="F1304" si="5578">E1304/E1311</f>
        <v>-8.5074698606040534E-3</v>
      </c>
      <c r="G1304" s="38">
        <v>-811.57746478873264</v>
      </c>
      <c r="H1304" s="33">
        <f t="shared" ref="H1304" si="5579">G1304/G1311</f>
        <v>-1.5500233019972465E-2</v>
      </c>
      <c r="I1304" s="38">
        <v>0</v>
      </c>
      <c r="J1304" s="33">
        <f t="shared" ref="J1304" si="5580">I1304/I1311</f>
        <v>0</v>
      </c>
      <c r="K1304" s="38">
        <v>0</v>
      </c>
      <c r="L1304" s="33">
        <f t="shared" ref="L1304" si="5581">K1304/K1311</f>
        <v>0</v>
      </c>
      <c r="M1304" s="38">
        <v>-21.291666666666668</v>
      </c>
      <c r="N1304" s="33">
        <f t="shared" ref="N1304" si="5582">M1304/M1311</f>
        <v>-7.8534795832584114E-4</v>
      </c>
      <c r="O1304" s="85"/>
      <c r="P1304" s="84"/>
      <c r="Q1304" s="85"/>
      <c r="R1304" s="84"/>
      <c r="S1304" s="85"/>
      <c r="T1304" s="84"/>
      <c r="U1304" s="34"/>
      <c r="V1304" s="95"/>
      <c r="W1304" s="34"/>
      <c r="X1304" s="84"/>
      <c r="Y1304" s="85"/>
      <c r="Z1304" s="84"/>
    </row>
    <row r="1305" spans="2:26" s="81" customFormat="1" ht="13.5" customHeight="1" x14ac:dyDescent="0.25">
      <c r="B1305" s="36"/>
      <c r="C1305" s="145" t="s">
        <v>56</v>
      </c>
      <c r="D1305" s="146"/>
      <c r="E1305" s="39">
        <v>741.94721407624672</v>
      </c>
      <c r="F1305" s="33">
        <f t="shared" ref="F1305" si="5583">E1305/E1311</f>
        <v>1.8594651674763676E-2</v>
      </c>
      <c r="G1305" s="39">
        <v>1148.9295774647892</v>
      </c>
      <c r="H1305" s="33">
        <f t="shared" ref="H1305" si="5584">G1305/G1311</f>
        <v>2.194328569593617E-2</v>
      </c>
      <c r="I1305" s="39">
        <v>467.41176470588215</v>
      </c>
      <c r="J1305" s="33">
        <f t="shared" ref="J1305" si="5585">I1305/I1311</f>
        <v>1.3469658880198685E-2</v>
      </c>
      <c r="K1305" s="39">
        <v>460.03571428571422</v>
      </c>
      <c r="L1305" s="33">
        <f t="shared" ref="L1305" si="5586">K1305/K1311</f>
        <v>1.8517866269119318E-2</v>
      </c>
      <c r="M1305" s="39">
        <v>353.00000000000006</v>
      </c>
      <c r="N1305" s="33">
        <f t="shared" ref="N1305" si="5587">M1305/M1311</f>
        <v>1.3020485132948194E-2</v>
      </c>
      <c r="O1305" s="85"/>
      <c r="P1305" s="84"/>
      <c r="Q1305" s="85"/>
      <c r="R1305" s="84"/>
      <c r="S1305" s="85"/>
      <c r="T1305" s="84"/>
      <c r="U1305" s="34"/>
      <c r="V1305" s="96"/>
      <c r="W1305" s="34"/>
      <c r="X1305" s="84"/>
      <c r="Y1305" s="85"/>
      <c r="Z1305" s="84"/>
    </row>
    <row r="1306" spans="2:26" s="81" customFormat="1" ht="13.5" customHeight="1" x14ac:dyDescent="0.25">
      <c r="B1306" s="37"/>
      <c r="C1306" s="145" t="s">
        <v>57</v>
      </c>
      <c r="D1306" s="146"/>
      <c r="E1306" s="39">
        <v>10276.167155425213</v>
      </c>
      <c r="F1306" s="33">
        <f t="shared" ref="F1306" si="5588">E1306/E1311</f>
        <v>0.25754089399025937</v>
      </c>
      <c r="G1306" s="39">
        <v>11008.253521126764</v>
      </c>
      <c r="H1306" s="33">
        <f t="shared" ref="H1306" si="5589">G1306/G1311</f>
        <v>0.21024548132914858</v>
      </c>
      <c r="I1306" s="39">
        <v>12013.20168067227</v>
      </c>
      <c r="J1306" s="33">
        <f t="shared" ref="J1306" si="5590">I1306/I1311</f>
        <v>0.34619096247931619</v>
      </c>
      <c r="K1306" s="39">
        <v>6596.8392857142862</v>
      </c>
      <c r="L1306" s="33">
        <f t="shared" ref="L1306" si="5591">K1306/K1311</f>
        <v>0.26554326957289293</v>
      </c>
      <c r="M1306" s="39">
        <v>5916.958333333333</v>
      </c>
      <c r="N1306" s="33">
        <f t="shared" ref="N1306" si="5592">M1306/M1311</f>
        <v>0.21824835130719711</v>
      </c>
      <c r="O1306" s="85"/>
      <c r="P1306" s="84"/>
      <c r="Q1306" s="85"/>
      <c r="R1306" s="84"/>
      <c r="S1306" s="85"/>
      <c r="T1306" s="84"/>
      <c r="U1306" s="34"/>
      <c r="V1306" s="96"/>
      <c r="W1306" s="34"/>
      <c r="X1306" s="84"/>
      <c r="Y1306" s="85"/>
      <c r="Z1306" s="84"/>
    </row>
    <row r="1307" spans="2:26" s="81" customFormat="1" ht="13.5" customHeight="1" x14ac:dyDescent="0.25">
      <c r="B1307" s="31" t="s">
        <v>58</v>
      </c>
      <c r="C1307" s="145" t="s">
        <v>59</v>
      </c>
      <c r="D1307" s="146"/>
      <c r="E1307" s="39">
        <v>1.3079178885630494</v>
      </c>
      <c r="F1307" s="33">
        <f t="shared" ref="F1307" si="5593">E1307/E1311</f>
        <v>3.277898628853533E-5</v>
      </c>
      <c r="G1307" s="39">
        <v>3.140845070422535</v>
      </c>
      <c r="H1307" s="33">
        <f t="shared" ref="H1307" si="5594">G1307/G1311</f>
        <v>5.9986671123075534E-5</v>
      </c>
      <c r="I1307" s="39">
        <v>0</v>
      </c>
      <c r="J1307" s="33">
        <f t="shared" ref="J1307" si="5595">I1307/I1311</f>
        <v>0</v>
      </c>
      <c r="K1307" s="39">
        <v>0</v>
      </c>
      <c r="L1307" s="33">
        <f t="shared" ref="L1307" si="5596">K1307/K1311</f>
        <v>0</v>
      </c>
      <c r="M1307" s="39">
        <v>0</v>
      </c>
      <c r="N1307" s="33">
        <f t="shared" ref="N1307" si="5597">M1307/M1311</f>
        <v>0</v>
      </c>
      <c r="O1307" s="85"/>
      <c r="P1307" s="84"/>
      <c r="Q1307" s="85"/>
      <c r="R1307" s="84"/>
      <c r="S1307" s="85"/>
      <c r="T1307" s="84"/>
      <c r="U1307" s="34"/>
      <c r="V1307" s="96"/>
      <c r="W1307" s="34"/>
      <c r="X1307" s="84"/>
      <c r="Y1307" s="85"/>
      <c r="Z1307" s="84"/>
    </row>
    <row r="1308" spans="2:26" s="81" customFormat="1" ht="13.5" customHeight="1" x14ac:dyDescent="0.25">
      <c r="B1308" s="41" t="s">
        <v>60</v>
      </c>
      <c r="C1308" s="145" t="s">
        <v>24</v>
      </c>
      <c r="D1308" s="146"/>
      <c r="E1308" s="39">
        <v>115.48680351906154</v>
      </c>
      <c r="F1308" s="33">
        <f t="shared" ref="F1308" si="5598">E1308/E1311</f>
        <v>2.894325692889708E-3</v>
      </c>
      <c r="G1308" s="39">
        <v>103.14084507042254</v>
      </c>
      <c r="H1308" s="33">
        <f t="shared" ref="H1308" si="5599">G1308/G1311</f>
        <v>1.9698762001537319E-3</v>
      </c>
      <c r="I1308" s="39">
        <v>143.5294117647058</v>
      </c>
      <c r="J1308" s="33">
        <f t="shared" ref="J1308" si="5600">I1308/I1311</f>
        <v>4.1361650727013326E-3</v>
      </c>
      <c r="K1308" s="39">
        <v>55.607142857142854</v>
      </c>
      <c r="L1308" s="33">
        <f t="shared" ref="L1308" si="5601">K1308/K1311</f>
        <v>2.238360203479449E-3</v>
      </c>
      <c r="M1308" s="39">
        <v>189.20833333333331</v>
      </c>
      <c r="N1308" s="33">
        <f t="shared" ref="N1308" si="5602">M1308/M1311</f>
        <v>6.9789923263358982E-3</v>
      </c>
      <c r="O1308" s="85"/>
      <c r="P1308" s="84"/>
      <c r="Q1308" s="85"/>
      <c r="R1308" s="84"/>
      <c r="S1308" s="85"/>
      <c r="T1308" s="84"/>
      <c r="U1308" s="34"/>
      <c r="V1308" s="96"/>
      <c r="W1308" s="34"/>
      <c r="X1308" s="84"/>
      <c r="Y1308" s="85"/>
      <c r="Z1308" s="84"/>
    </row>
    <row r="1309" spans="2:26" s="81" customFormat="1" ht="13.5" customHeight="1" x14ac:dyDescent="0.25">
      <c r="B1309" s="31" t="s">
        <v>61</v>
      </c>
      <c r="C1309" s="145" t="s">
        <v>62</v>
      </c>
      <c r="D1309" s="146"/>
      <c r="E1309" s="39">
        <v>619.89736070381298</v>
      </c>
      <c r="F1309" s="33">
        <f t="shared" ref="F1309" si="5603">E1309/E1311</f>
        <v>1.5535843086551683E-2</v>
      </c>
      <c r="G1309" s="39">
        <v>1486.5070422535205</v>
      </c>
      <c r="H1309" s="33">
        <f t="shared" ref="H1309" si="5604">G1309/G1311</f>
        <v>2.8390642348303297E-2</v>
      </c>
      <c r="I1309" s="39">
        <v>0</v>
      </c>
      <c r="J1309" s="33">
        <f t="shared" ref="J1309" si="5605">I1309/I1311</f>
        <v>0</v>
      </c>
      <c r="K1309" s="39">
        <v>0</v>
      </c>
      <c r="L1309" s="33">
        <f t="shared" ref="L1309" si="5606">K1309/K1311</f>
        <v>0</v>
      </c>
      <c r="M1309" s="39">
        <v>12.541666666666668</v>
      </c>
      <c r="N1309" s="33">
        <f t="shared" ref="N1309" si="5607">M1309/M1311</f>
        <v>4.6260222202755032E-4</v>
      </c>
      <c r="O1309" s="85"/>
      <c r="P1309" s="84"/>
      <c r="Q1309" s="85"/>
      <c r="R1309" s="84"/>
      <c r="S1309" s="85"/>
      <c r="T1309" s="84"/>
      <c r="U1309" s="34"/>
      <c r="V1309" s="96"/>
      <c r="W1309" s="34"/>
      <c r="X1309" s="84"/>
      <c r="Y1309" s="85"/>
      <c r="Z1309" s="84"/>
    </row>
    <row r="1310" spans="2:26" s="81" customFormat="1" ht="13.5" customHeight="1" x14ac:dyDescent="0.25">
      <c r="B1310" s="41" t="s">
        <v>63</v>
      </c>
      <c r="C1310" s="145" t="s">
        <v>64</v>
      </c>
      <c r="D1310" s="146"/>
      <c r="E1310" s="39">
        <v>289.12609970674509</v>
      </c>
      <c r="F1310" s="33">
        <f t="shared" ref="F1310" si="5608">E1310/E1311</f>
        <v>7.2460668523750653E-3</v>
      </c>
      <c r="G1310" s="39">
        <v>646.69718309859138</v>
      </c>
      <c r="H1310" s="33">
        <f t="shared" ref="H1310" si="5609">G1310/G1311</f>
        <v>1.2351201784536206E-2</v>
      </c>
      <c r="I1310" s="39">
        <v>0</v>
      </c>
      <c r="J1310" s="33">
        <f t="shared" ref="J1310" si="5610">I1310/I1311</f>
        <v>0</v>
      </c>
      <c r="K1310" s="39">
        <v>70.285714285714278</v>
      </c>
      <c r="L1310" s="33">
        <f t="shared" ref="L1310" si="5611">K1310/K1311</f>
        <v>2.8292182918738312E-3</v>
      </c>
      <c r="M1310" s="39">
        <v>117.70833333333333</v>
      </c>
      <c r="N1310" s="33">
        <f t="shared" ref="N1310" si="5612">M1310/M1311</f>
        <v>4.3416985954412941E-3</v>
      </c>
      <c r="O1310" s="85"/>
      <c r="P1310" s="84"/>
      <c r="Q1310" s="85"/>
      <c r="R1310" s="84"/>
      <c r="S1310" s="85"/>
      <c r="T1310" s="84"/>
      <c r="U1310" s="34"/>
      <c r="V1310" s="96"/>
      <c r="W1310" s="34"/>
      <c r="X1310" s="84"/>
      <c r="Y1310" s="85"/>
      <c r="Z1310" s="84"/>
    </row>
    <row r="1311" spans="2:26" s="81" customFormat="1" ht="13.5" customHeight="1" x14ac:dyDescent="0.25">
      <c r="B1311" s="147" t="s">
        <v>65</v>
      </c>
      <c r="C1311" s="148"/>
      <c r="D1311" s="149"/>
      <c r="E1311" s="42">
        <f t="shared" ref="E1311" si="5613">SUM(E1298:E1301,E1307,E1309)</f>
        <v>39901.108504398821</v>
      </c>
      <c r="F1311" s="33">
        <f t="shared" ref="F1311" si="5614">E1311/E1311</f>
        <v>1</v>
      </c>
      <c r="G1311" s="42">
        <f t="shared" ref="G1311" si="5615">SUM(G1298:G1301,G1307,G1309)</f>
        <v>52359.049295774676</v>
      </c>
      <c r="H1311" s="33">
        <f t="shared" ref="H1311" si="5616">G1311/G1311</f>
        <v>1</v>
      </c>
      <c r="I1311" s="42">
        <f t="shared" ref="I1311" si="5617">SUM(I1298:I1301,I1307,I1309)</f>
        <v>34701.084033613442</v>
      </c>
      <c r="J1311" s="33">
        <f t="shared" ref="J1311" si="5618">I1311/I1311</f>
        <v>1</v>
      </c>
      <c r="K1311" s="42">
        <f t="shared" ref="K1311" si="5619">SUM(K1298:K1301,K1307,K1309)</f>
        <v>24842.80357142858</v>
      </c>
      <c r="L1311" s="33">
        <f t="shared" ref="L1311" si="5620">K1311/K1311</f>
        <v>1</v>
      </c>
      <c r="M1311" s="42">
        <f t="shared" ref="M1311" si="5621">SUM(M1298:M1301,M1307,M1309)</f>
        <v>27111.124999999996</v>
      </c>
      <c r="N1311" s="33">
        <f t="shared" ref="N1311" si="5622">M1311/M1311</f>
        <v>1</v>
      </c>
      <c r="O1311" s="85"/>
      <c r="P1311" s="84"/>
      <c r="Q1311" s="85"/>
      <c r="R1311" s="84"/>
      <c r="S1311" s="85"/>
      <c r="T1311" s="84"/>
      <c r="U1311" s="34"/>
      <c r="V1311" s="95"/>
      <c r="W1311" s="34"/>
      <c r="X1311" s="84"/>
      <c r="Y1311" s="85"/>
      <c r="Z1311" s="84"/>
    </row>
    <row r="1312" spans="2:26" s="81" customFormat="1" ht="13.5" customHeight="1" x14ac:dyDescent="0.25">
      <c r="B1312" s="147" t="s">
        <v>66</v>
      </c>
      <c r="C1312" s="148"/>
      <c r="D1312" s="149"/>
      <c r="E1312" s="42">
        <f t="shared" ref="E1312" si="5623">SUM(E1302:E1306,E1308,E1310)</f>
        <v>37152.260997067431</v>
      </c>
      <c r="F1312" s="33">
        <f t="shared" ref="F1312" si="5624">E1312/E1311</f>
        <v>0.93110849271196694</v>
      </c>
      <c r="G1312" s="42">
        <f t="shared" ref="G1312" si="5625">SUM(G1302:G1306,G1308,G1310)</f>
        <v>47889.133802816912</v>
      </c>
      <c r="H1312" s="33">
        <f t="shared" ref="H1312" si="5626">G1312/G1311</f>
        <v>0.91462955204348062</v>
      </c>
      <c r="I1312" s="42">
        <f t="shared" ref="I1312" si="5627">SUM(I1302:I1306,I1308,I1310)</f>
        <v>33900.159663865546</v>
      </c>
      <c r="J1312" s="33">
        <f t="shared" ref="J1312" si="5628">I1312/I1311</f>
        <v>0.97691932710309348</v>
      </c>
      <c r="K1312" s="42">
        <f t="shared" ref="K1312" si="5629">SUM(K1302:K1306,K1308,K1310)</f>
        <v>22678.053571428572</v>
      </c>
      <c r="L1312" s="33">
        <f t="shared" ref="L1312" si="5630">K1312/K1311</f>
        <v>0.91286208926557466</v>
      </c>
      <c r="M1312" s="42">
        <f t="shared" ref="M1312" si="5631">SUM(M1302:M1306,M1308,M1310)</f>
        <v>23523.916666666661</v>
      </c>
      <c r="N1312" s="33">
        <f t="shared" ref="N1312" si="5632">M1312/M1311</f>
        <v>0.86768500630891054</v>
      </c>
      <c r="O1312" s="85"/>
      <c r="P1312" s="84"/>
      <c r="Q1312" s="85"/>
      <c r="R1312" s="84"/>
      <c r="S1312" s="85"/>
      <c r="T1312" s="84"/>
      <c r="U1312" s="34"/>
      <c r="V1312" s="95"/>
      <c r="W1312" s="34"/>
      <c r="X1312" s="84"/>
      <c r="Y1312" s="85"/>
      <c r="Z1312" s="84"/>
    </row>
    <row r="1313" spans="2:39" s="81" customFormat="1" ht="13.5" customHeight="1" x14ac:dyDescent="0.25">
      <c r="B1313" s="147" t="s">
        <v>67</v>
      </c>
      <c r="C1313" s="148"/>
      <c r="D1313" s="149"/>
      <c r="E1313" s="42">
        <f t="shared" ref="E1313" si="5633">E1311-E1312</f>
        <v>2748.8475073313894</v>
      </c>
      <c r="F1313" s="33">
        <f t="shared" ref="F1313" si="5634">E1313/E1311</f>
        <v>6.889150728803306E-2</v>
      </c>
      <c r="G1313" s="42">
        <f t="shared" ref="G1313" si="5635">G1311-G1312</f>
        <v>4469.9154929577635</v>
      </c>
      <c r="H1313" s="33">
        <f t="shared" ref="H1313" si="5636">G1313/G1311</f>
        <v>8.5370447956519352E-2</v>
      </c>
      <c r="I1313" s="42">
        <f t="shared" ref="I1313" si="5637">I1311-I1312</f>
        <v>800.92436974789598</v>
      </c>
      <c r="J1313" s="33">
        <f t="shared" ref="J1313" si="5638">I1313/I1311</f>
        <v>2.308067289690648E-2</v>
      </c>
      <c r="K1313" s="42">
        <f t="shared" ref="K1313" si="5639">K1311-K1312</f>
        <v>2164.7500000000073</v>
      </c>
      <c r="L1313" s="33">
        <f t="shared" ref="L1313" si="5640">K1313/K1311</f>
        <v>8.7137910734425367E-2</v>
      </c>
      <c r="M1313" s="42">
        <f t="shared" ref="M1313" si="5641">M1311-M1312</f>
        <v>3587.2083333333358</v>
      </c>
      <c r="N1313" s="33">
        <f t="shared" ref="N1313" si="5642">M1313/M1311</f>
        <v>0.1323149936910894</v>
      </c>
      <c r="O1313" s="85"/>
      <c r="P1313" s="84"/>
      <c r="Q1313" s="85"/>
      <c r="R1313" s="84"/>
      <c r="S1313" s="85"/>
      <c r="T1313" s="84"/>
      <c r="U1313" s="34"/>
      <c r="V1313" s="95"/>
      <c r="W1313" s="34"/>
      <c r="X1313" s="84"/>
      <c r="Y1313" s="85"/>
      <c r="Z1313" s="84"/>
    </row>
    <row r="1314" spans="2:39" s="81" customFormat="1" ht="13.5" customHeight="1" x14ac:dyDescent="0.25">
      <c r="B1314" s="147" t="s">
        <v>68</v>
      </c>
      <c r="C1314" s="148"/>
      <c r="D1314" s="149"/>
      <c r="E1314" s="42">
        <v>341</v>
      </c>
      <c r="F1314" s="43"/>
      <c r="G1314" s="42">
        <v>142</v>
      </c>
      <c r="H1314" s="43"/>
      <c r="I1314" s="42">
        <v>119</v>
      </c>
      <c r="J1314" s="43"/>
      <c r="K1314" s="42">
        <v>56</v>
      </c>
      <c r="L1314" s="43"/>
      <c r="M1314" s="42">
        <v>24</v>
      </c>
      <c r="N1314" s="43"/>
      <c r="O1314" s="85"/>
      <c r="P1314" s="84"/>
      <c r="Q1314" s="85"/>
      <c r="R1314" s="84"/>
      <c r="S1314" s="85"/>
      <c r="T1314" s="84"/>
      <c r="U1314" s="97"/>
      <c r="V1314" s="95"/>
      <c r="W1314" s="97"/>
      <c r="X1314" s="84"/>
      <c r="Y1314" s="85"/>
      <c r="Z1314" s="84"/>
    </row>
    <row r="1315" spans="2:39" s="81" customFormat="1" ht="13.5" customHeight="1" x14ac:dyDescent="0.25">
      <c r="B1315" s="45"/>
      <c r="C1315" s="46"/>
      <c r="D1315" s="47"/>
      <c r="E1315" s="48"/>
      <c r="F1315" s="49"/>
      <c r="G1315" s="48"/>
      <c r="H1315" s="49"/>
      <c r="I1315" s="48"/>
      <c r="J1315" s="49"/>
      <c r="K1315" s="48"/>
      <c r="L1315" s="49"/>
      <c r="M1315" s="48"/>
      <c r="N1315" s="49"/>
      <c r="O1315" s="85"/>
      <c r="P1315" s="84"/>
      <c r="Q1315" s="85"/>
      <c r="R1315" s="84"/>
      <c r="S1315" s="85"/>
      <c r="T1315" s="84"/>
      <c r="U1315" s="85"/>
      <c r="V1315" s="84"/>
      <c r="W1315" s="85"/>
      <c r="X1315" s="84"/>
      <c r="Y1315" s="85"/>
      <c r="Z1315" s="84"/>
    </row>
    <row r="1316" spans="2:39" s="122" customFormat="1" ht="13.5" customHeight="1" x14ac:dyDescent="0.25">
      <c r="B1316" s="54" t="s">
        <v>89</v>
      </c>
      <c r="C1316" s="119"/>
      <c r="D1316" s="120"/>
      <c r="E1316" s="53">
        <v>16.073313782991193</v>
      </c>
      <c r="F1316" s="43"/>
      <c r="G1316" s="53">
        <v>19.345070422535201</v>
      </c>
      <c r="H1316" s="43"/>
      <c r="I1316" s="53">
        <v>14.252100840336125</v>
      </c>
      <c r="J1316" s="43"/>
      <c r="K1316" s="53">
        <v>11.678571428571429</v>
      </c>
      <c r="L1316" s="43"/>
      <c r="M1316" s="53">
        <v>16.000000000000004</v>
      </c>
      <c r="N1316" s="43"/>
      <c r="O1316" s="98"/>
      <c r="P1316" s="99"/>
      <c r="Q1316" s="98"/>
      <c r="R1316" s="99"/>
      <c r="S1316" s="98"/>
      <c r="T1316" s="99"/>
      <c r="U1316" s="98"/>
      <c r="V1316" s="121"/>
      <c r="W1316" s="98"/>
      <c r="X1316" s="121"/>
      <c r="Y1316" s="98"/>
      <c r="Z1316" s="121"/>
    </row>
    <row r="1317" spans="2:39" ht="13.5" customHeight="1" x14ac:dyDescent="0.25">
      <c r="B1317" s="54" t="s">
        <v>90</v>
      </c>
      <c r="C1317" s="55"/>
      <c r="D1317" s="56"/>
      <c r="E1317" s="53">
        <f>E1311/E1316</f>
        <v>2482.4444444444457</v>
      </c>
      <c r="F1317" s="43"/>
      <c r="G1317" s="53">
        <f>G1311/G1316</f>
        <v>2706.583545686206</v>
      </c>
      <c r="H1317" s="43"/>
      <c r="I1317" s="53">
        <f>I1311/I1316</f>
        <v>2434.8048349056617</v>
      </c>
      <c r="J1317" s="43"/>
      <c r="K1317" s="53">
        <f>K1311/K1316</f>
        <v>2127.2125382263002</v>
      </c>
      <c r="L1317" s="43"/>
      <c r="M1317" s="53">
        <f>M1311/M1316</f>
        <v>1694.4453124999993</v>
      </c>
      <c r="N1317" s="43"/>
    </row>
    <row r="1318" spans="2:39" ht="13.5" customHeight="1" x14ac:dyDescent="0.25">
      <c r="B1318" s="54" t="s">
        <v>91</v>
      </c>
      <c r="C1318" s="55"/>
      <c r="D1318" s="56"/>
      <c r="E1318" s="53">
        <f>E1312/E1316</f>
        <v>2311.4251049078639</v>
      </c>
      <c r="F1318" s="43"/>
      <c r="G1318" s="53">
        <f>G1312/G1316</f>
        <v>2475.52129595923</v>
      </c>
      <c r="H1318" s="43"/>
      <c r="I1318" s="53">
        <f>I1312/I1316</f>
        <v>2378.6079009433979</v>
      </c>
      <c r="J1318" s="43"/>
      <c r="K1318" s="53">
        <f>K1312/K1316</f>
        <v>1941.8516819571867</v>
      </c>
      <c r="L1318" s="43"/>
      <c r="M1318" s="53">
        <f>M1312/M1316</f>
        <v>1470.2447916666661</v>
      </c>
      <c r="N1318" s="43"/>
    </row>
    <row r="1319" spans="2:39" ht="13.5" customHeight="1" x14ac:dyDescent="0.25">
      <c r="B1319" s="54" t="s">
        <v>36</v>
      </c>
      <c r="C1319" s="55"/>
      <c r="D1319" s="56"/>
      <c r="E1319" s="53">
        <v>6.1464965986394535</v>
      </c>
      <c r="F1319" s="43"/>
      <c r="G1319" s="53">
        <v>7.1894776119403003</v>
      </c>
      <c r="H1319" s="43"/>
      <c r="I1319" s="53">
        <v>5.7446666666666646</v>
      </c>
      <c r="J1319" s="43"/>
      <c r="K1319" s="53">
        <v>4.5802000000000014</v>
      </c>
      <c r="L1319" s="43"/>
      <c r="M1319" s="53">
        <v>4.8825000000000012</v>
      </c>
      <c r="N1319" s="43"/>
    </row>
    <row r="1320" spans="2:39" ht="13.5" customHeight="1" x14ac:dyDescent="0.25">
      <c r="B1320" s="54" t="s">
        <v>37</v>
      </c>
      <c r="C1320" s="55"/>
      <c r="D1320" s="56"/>
      <c r="E1320" s="53">
        <f>E1302/E1319</f>
        <v>4002.5270764860084</v>
      </c>
      <c r="F1320" s="43"/>
      <c r="G1320" s="53">
        <f>G1302/G1319</f>
        <v>4653.1011017578903</v>
      </c>
      <c r="H1320" s="43"/>
      <c r="I1320" s="53">
        <f>I1302/I1319</f>
        <v>3546.8806531548453</v>
      </c>
      <c r="J1320" s="43"/>
      <c r="K1320" s="53">
        <f>K1302/K1319</f>
        <v>3211.6462475125845</v>
      </c>
      <c r="L1320" s="43"/>
      <c r="M1320" s="53">
        <f>M1302/M1319</f>
        <v>3330.5939580133117</v>
      </c>
      <c r="N1320" s="43"/>
    </row>
    <row r="1321" spans="2:39" s="81" customFormat="1" ht="13.5" customHeight="1" x14ac:dyDescent="0.25">
      <c r="B1321" s="100" t="s">
        <v>38</v>
      </c>
      <c r="C1321" s="101"/>
      <c r="D1321" s="47"/>
      <c r="E1321" s="102"/>
      <c r="F1321" s="103"/>
      <c r="G1321" s="102"/>
      <c r="H1321" s="103"/>
      <c r="I1321" s="102"/>
      <c r="J1321" s="103"/>
      <c r="K1321" s="102"/>
      <c r="L1321" s="103"/>
      <c r="M1321" s="102"/>
      <c r="N1321" s="103"/>
      <c r="O1321" s="102"/>
      <c r="P1321" s="103"/>
      <c r="Q1321" s="102"/>
      <c r="R1321" s="103"/>
      <c r="S1321" s="102"/>
      <c r="T1321" s="103"/>
      <c r="U1321" s="102"/>
      <c r="V1321" s="103"/>
      <c r="W1321" s="102"/>
      <c r="X1321" s="103"/>
      <c r="Y1321" s="85"/>
      <c r="Z1321" s="84"/>
    </row>
    <row r="1322" spans="2:39" s="81" customFormat="1" ht="13.5" customHeight="1" x14ac:dyDescent="0.25">
      <c r="B1322" s="104"/>
      <c r="C1322" s="77"/>
      <c r="D1322" s="78"/>
      <c r="E1322" s="79"/>
      <c r="F1322" s="80"/>
      <c r="G1322" s="79"/>
      <c r="H1322" s="80"/>
      <c r="I1322" s="79"/>
      <c r="J1322" s="80"/>
      <c r="K1322" s="79"/>
      <c r="L1322" s="80"/>
      <c r="M1322" s="79"/>
      <c r="N1322" s="80"/>
      <c r="O1322" s="79"/>
      <c r="P1322" s="82"/>
      <c r="Q1322" s="79"/>
      <c r="R1322" s="84"/>
      <c r="S1322" s="85"/>
      <c r="T1322" s="84"/>
      <c r="U1322" s="85"/>
      <c r="V1322" s="84"/>
      <c r="W1322" s="85"/>
      <c r="X1322" s="84"/>
      <c r="Y1322" s="85"/>
      <c r="Z1322" s="84"/>
      <c r="AM1322" s="78"/>
    </row>
    <row r="1323" spans="2:39" s="81" customFormat="1" ht="13.5" customHeight="1" x14ac:dyDescent="0.25">
      <c r="B1323" s="76" t="s">
        <v>146</v>
      </c>
      <c r="C1323" s="77"/>
      <c r="D1323" s="78"/>
      <c r="E1323" s="79"/>
      <c r="F1323" s="80"/>
      <c r="G1323" s="79"/>
      <c r="H1323" s="80"/>
      <c r="I1323" s="79"/>
      <c r="J1323" s="80"/>
      <c r="K1323" s="79"/>
      <c r="L1323" s="80"/>
      <c r="M1323" s="79"/>
      <c r="N1323" s="80"/>
      <c r="O1323" s="79"/>
      <c r="P1323" s="82"/>
      <c r="Q1323" s="79"/>
      <c r="R1323" s="84"/>
      <c r="S1323" s="85"/>
      <c r="T1323" s="84"/>
      <c r="U1323" s="85"/>
      <c r="V1323" s="84"/>
      <c r="W1323" s="85"/>
      <c r="X1323" s="84"/>
      <c r="Y1323" s="85"/>
      <c r="Z1323" s="84"/>
      <c r="AM1323" s="78"/>
    </row>
    <row r="1324" spans="2:39" s="81" customFormat="1" ht="13.5" customHeight="1" x14ac:dyDescent="0.25">
      <c r="C1324" s="77"/>
      <c r="D1324" s="78"/>
      <c r="E1324" s="79"/>
      <c r="F1324" s="80"/>
      <c r="G1324" s="79"/>
      <c r="H1324" s="80"/>
      <c r="I1324" s="79"/>
      <c r="J1324" s="80"/>
      <c r="K1324" s="79"/>
      <c r="L1324" s="80"/>
      <c r="M1324" s="79"/>
      <c r="N1324" s="80"/>
      <c r="O1324" s="79"/>
      <c r="P1324" s="82"/>
      <c r="Q1324" s="83"/>
      <c r="R1324" s="84"/>
      <c r="S1324" s="85"/>
      <c r="T1324" s="84"/>
      <c r="U1324" s="85"/>
      <c r="V1324" s="84"/>
      <c r="W1324" s="85"/>
      <c r="X1324" s="84"/>
      <c r="Y1324" s="85"/>
      <c r="Z1324" s="21" t="s">
        <v>4</v>
      </c>
    </row>
    <row r="1325" spans="2:39" s="81" customFormat="1" ht="13.5" customHeight="1" x14ac:dyDescent="0.25">
      <c r="B1325" s="87"/>
      <c r="C1325" s="88"/>
      <c r="D1325" s="89"/>
      <c r="E1325" s="153" t="s">
        <v>5</v>
      </c>
      <c r="F1325" s="154"/>
      <c r="G1325" s="150" t="s">
        <v>93</v>
      </c>
      <c r="H1325" s="152"/>
      <c r="I1325" s="152"/>
      <c r="J1325" s="152"/>
      <c r="K1325" s="152"/>
      <c r="L1325" s="152"/>
      <c r="M1325" s="152"/>
      <c r="N1325" s="152"/>
      <c r="O1325" s="152"/>
      <c r="P1325" s="152"/>
      <c r="Q1325" s="152"/>
      <c r="R1325" s="152"/>
      <c r="S1325" s="152"/>
      <c r="T1325" s="152"/>
      <c r="U1325" s="152"/>
      <c r="V1325" s="152"/>
      <c r="W1325" s="152"/>
      <c r="X1325" s="152"/>
      <c r="Y1325" s="152"/>
      <c r="Z1325" s="151"/>
    </row>
    <row r="1326" spans="2:39" s="81" customFormat="1" ht="23.25" customHeight="1" x14ac:dyDescent="0.25">
      <c r="B1326" s="92"/>
      <c r="C1326" s="93"/>
      <c r="D1326" s="94"/>
      <c r="E1326" s="155"/>
      <c r="F1326" s="156"/>
      <c r="G1326" s="150" t="s">
        <v>147</v>
      </c>
      <c r="H1326" s="151"/>
      <c r="I1326" s="150" t="s">
        <v>148</v>
      </c>
      <c r="J1326" s="151"/>
      <c r="K1326" s="150" t="s">
        <v>149</v>
      </c>
      <c r="L1326" s="151"/>
      <c r="M1326" s="150" t="s">
        <v>150</v>
      </c>
      <c r="N1326" s="151"/>
      <c r="O1326" s="150" t="s">
        <v>151</v>
      </c>
      <c r="P1326" s="151"/>
      <c r="Q1326" s="150" t="s">
        <v>152</v>
      </c>
      <c r="R1326" s="151"/>
      <c r="S1326" s="150" t="s">
        <v>153</v>
      </c>
      <c r="T1326" s="151"/>
      <c r="U1326" s="150" t="s">
        <v>154</v>
      </c>
      <c r="V1326" s="151"/>
      <c r="W1326" s="150" t="s">
        <v>155</v>
      </c>
      <c r="X1326" s="151"/>
      <c r="Y1326" s="150" t="s">
        <v>156</v>
      </c>
      <c r="Z1326" s="151"/>
    </row>
    <row r="1327" spans="2:39" s="81" customFormat="1" ht="13.5" customHeight="1" x14ac:dyDescent="0.25">
      <c r="B1327" s="31" t="s">
        <v>48</v>
      </c>
      <c r="C1327" s="145" t="s">
        <v>49</v>
      </c>
      <c r="D1327" s="146"/>
      <c r="E1327" s="32">
        <v>31669.680351906147</v>
      </c>
      <c r="F1327" s="33">
        <f t="shared" ref="F1327" si="5643">E1327/E1340</f>
        <v>0.79370427386534348</v>
      </c>
      <c r="G1327" s="32">
        <v>9495.538461538461</v>
      </c>
      <c r="H1327" s="33">
        <f t="shared" ref="H1327" si="5644">G1327/G1340</f>
        <v>0.81243110012735165</v>
      </c>
      <c r="I1327" s="32">
        <v>11828.23076923077</v>
      </c>
      <c r="J1327" s="33">
        <f t="shared" ref="J1327" si="5645">I1327/I1340</f>
        <v>0.82468249882009703</v>
      </c>
      <c r="K1327" s="32">
        <v>12330.194444444442</v>
      </c>
      <c r="L1327" s="33">
        <f t="shared" ref="L1327" si="5646">K1327/K1340</f>
        <v>0.79912685767780145</v>
      </c>
      <c r="M1327" s="32">
        <v>13135.739130434782</v>
      </c>
      <c r="N1327" s="33">
        <f t="shared" ref="N1327" si="5647">M1327/M1340</f>
        <v>0.80852623973024318</v>
      </c>
      <c r="O1327" s="32">
        <v>18353.139534883725</v>
      </c>
      <c r="P1327" s="33">
        <f t="shared" ref="P1327" si="5648">O1327/O1340</f>
        <v>0.79111056311061134</v>
      </c>
      <c r="Q1327" s="32">
        <v>27861.906976744187</v>
      </c>
      <c r="R1327" s="33">
        <f t="shared" ref="R1327" si="5649">Q1327/Q1340</f>
        <v>0.849321322462394</v>
      </c>
      <c r="S1327" s="32">
        <v>30994.89743589743</v>
      </c>
      <c r="T1327" s="33">
        <f t="shared" ref="T1327" si="5650">S1327/S1340</f>
        <v>0.79417339481908722</v>
      </c>
      <c r="U1327" s="32">
        <v>33545.000000000007</v>
      </c>
      <c r="V1327" s="33">
        <f t="shared" ref="V1327" si="5651">U1327/U1340</f>
        <v>0.80059328684562625</v>
      </c>
      <c r="W1327" s="32">
        <v>44992.333333333343</v>
      </c>
      <c r="X1327" s="33">
        <f t="shared" ref="X1327" si="5652">W1327/W1340</f>
        <v>0.79544652043344499</v>
      </c>
      <c r="Y1327" s="32">
        <v>100843.03225806452</v>
      </c>
      <c r="Z1327" s="33">
        <f t="shared" ref="Z1327" si="5653">Y1327/Y1340</f>
        <v>0.76557396239297482</v>
      </c>
      <c r="AA1327" s="107"/>
      <c r="AB1327" s="107"/>
      <c r="AC1327" s="107"/>
      <c r="AD1327" s="107"/>
      <c r="AE1327" s="107"/>
      <c r="AF1327" s="107"/>
    </row>
    <row r="1328" spans="2:39" s="81" customFormat="1" ht="13.5" customHeight="1" x14ac:dyDescent="0.25">
      <c r="B1328" s="36"/>
      <c r="C1328" s="145" t="s">
        <v>50</v>
      </c>
      <c r="D1328" s="146"/>
      <c r="E1328" s="32">
        <v>6767.1231671554287</v>
      </c>
      <c r="F1328" s="33">
        <f t="shared" ref="F1328" si="5654">E1328/E1340</f>
        <v>0.16959737262460767</v>
      </c>
      <c r="G1328" s="32">
        <v>1952.7692307692305</v>
      </c>
      <c r="H1328" s="33">
        <f t="shared" ref="H1328" si="5655">G1328/G1340</f>
        <v>0.16707746073324273</v>
      </c>
      <c r="I1328" s="32">
        <v>2118.0769230769233</v>
      </c>
      <c r="J1328" s="33">
        <f t="shared" ref="J1328" si="5656">I1328/I1340</f>
        <v>0.14767559102415587</v>
      </c>
      <c r="K1328" s="32">
        <v>2388.2222222222226</v>
      </c>
      <c r="L1328" s="33">
        <f t="shared" ref="L1328" si="5657">K1328/K1340</f>
        <v>0.1547820294708038</v>
      </c>
      <c r="M1328" s="32">
        <v>2425.913043478261</v>
      </c>
      <c r="N1328" s="33">
        <f t="shared" ref="N1328" si="5658">M1328/M1340</f>
        <v>0.14931891776166137</v>
      </c>
      <c r="O1328" s="32">
        <v>4361.5348837209303</v>
      </c>
      <c r="P1328" s="33">
        <f t="shared" ref="P1328" si="5659">O1328/O1340</f>
        <v>0.1880036007642602</v>
      </c>
      <c r="Q1328" s="32">
        <v>4403.2558139534885</v>
      </c>
      <c r="R1328" s="33">
        <f t="shared" ref="R1328" si="5660">Q1328/Q1340</f>
        <v>0.13422552354972422</v>
      </c>
      <c r="S1328" s="32">
        <v>6344.5128205128194</v>
      </c>
      <c r="T1328" s="33">
        <f t="shared" ref="T1328" si="5661">S1328/S1340</f>
        <v>0.16256363795236409</v>
      </c>
      <c r="U1328" s="32">
        <v>7285.9215686274501</v>
      </c>
      <c r="V1328" s="33">
        <f t="shared" ref="V1328" si="5662">U1328/U1340</f>
        <v>0.17388761056273333</v>
      </c>
      <c r="W1328" s="32">
        <v>10411.722222222221</v>
      </c>
      <c r="X1328" s="33">
        <f t="shared" ref="X1328" si="5663">W1328/W1340</f>
        <v>0.18407509901804542</v>
      </c>
      <c r="Y1328" s="32">
        <v>23122.064516129023</v>
      </c>
      <c r="Z1328" s="33">
        <f t="shared" ref="Z1328" si="5664">Y1328/Y1340</f>
        <v>0.17553667471064449</v>
      </c>
      <c r="AA1328" s="107"/>
      <c r="AB1328" s="107"/>
      <c r="AC1328" s="107"/>
      <c r="AD1328" s="107"/>
      <c r="AE1328" s="107"/>
      <c r="AF1328" s="107"/>
    </row>
    <row r="1329" spans="2:32" s="81" customFormat="1" ht="13.5" customHeight="1" x14ac:dyDescent="0.25">
      <c r="B1329" s="36"/>
      <c r="C1329" s="145" t="s">
        <v>51</v>
      </c>
      <c r="D1329" s="146"/>
      <c r="E1329" s="32">
        <v>676.58357771261024</v>
      </c>
      <c r="F1329" s="33">
        <f t="shared" ref="F1329" si="5665">E1329/E1340</f>
        <v>1.6956510810671378E-2</v>
      </c>
      <c r="G1329" s="32">
        <v>74.884615384615387</v>
      </c>
      <c r="H1329" s="33">
        <f t="shared" ref="H1329" si="5666">G1329/G1340</f>
        <v>6.4070711425120858E-3</v>
      </c>
      <c r="I1329" s="32">
        <v>345.92307692307691</v>
      </c>
      <c r="J1329" s="33">
        <f t="shared" ref="J1329" si="5667">I1329/I1340</f>
        <v>2.4118290642296304E-2</v>
      </c>
      <c r="K1329" s="32">
        <v>200.47222222222223</v>
      </c>
      <c r="L1329" s="33">
        <f t="shared" ref="L1329" si="5668">K1329/K1340</f>
        <v>1.2992717813003523E-2</v>
      </c>
      <c r="M1329" s="32">
        <v>528.04347826086962</v>
      </c>
      <c r="N1329" s="33">
        <f t="shared" ref="N1329" si="5669">M1329/M1340</f>
        <v>3.2501940214627878E-2</v>
      </c>
      <c r="O1329" s="32">
        <v>209.46511627906978</v>
      </c>
      <c r="P1329" s="33">
        <f t="shared" ref="P1329" si="5670">O1329/O1340</f>
        <v>9.0289765288712725E-3</v>
      </c>
      <c r="Q1329" s="32">
        <v>313.4883720930232</v>
      </c>
      <c r="R1329" s="33">
        <f t="shared" ref="R1329" si="5671">Q1329/Q1340</f>
        <v>9.5561426927763919E-3</v>
      </c>
      <c r="S1329" s="32">
        <v>1051.0000000000002</v>
      </c>
      <c r="T1329" s="33">
        <f t="shared" ref="T1329" si="5672">S1329/S1340</f>
        <v>2.6929472494016449E-2</v>
      </c>
      <c r="U1329" s="32">
        <v>497.25490196078425</v>
      </c>
      <c r="V1329" s="33">
        <f t="shared" ref="V1329" si="5673">U1329/U1340</f>
        <v>1.18676087751046E-2</v>
      </c>
      <c r="W1329" s="32">
        <v>495.66666666666652</v>
      </c>
      <c r="X1329" s="33">
        <f t="shared" ref="X1329" si="5674">W1329/W1340</f>
        <v>8.7631891054367195E-3</v>
      </c>
      <c r="Y1329" s="32">
        <v>3168.6774193548381</v>
      </c>
      <c r="Z1329" s="33">
        <f t="shared" ref="Z1329" si="5675">Y1329/Y1340</f>
        <v>2.4055771362295895E-2</v>
      </c>
      <c r="AA1329" s="107"/>
      <c r="AB1329" s="107"/>
      <c r="AC1329" s="107"/>
      <c r="AD1329" s="107"/>
      <c r="AE1329" s="107"/>
      <c r="AF1329" s="107"/>
    </row>
    <row r="1330" spans="2:32" s="81" customFormat="1" ht="13.5" customHeight="1" x14ac:dyDescent="0.25">
      <c r="B1330" s="37"/>
      <c r="C1330" s="145" t="s">
        <v>52</v>
      </c>
      <c r="D1330" s="146"/>
      <c r="E1330" s="32">
        <v>166.51612903225811</v>
      </c>
      <c r="F1330" s="33">
        <f t="shared" ref="F1330" si="5676">E1330/E1340</f>
        <v>4.1732206265372518E-3</v>
      </c>
      <c r="G1330" s="32">
        <v>164.61538461538461</v>
      </c>
      <c r="H1330" s="33">
        <f t="shared" ref="H1330" si="5677">G1330/G1340</f>
        <v>1.4084367996893542E-2</v>
      </c>
      <c r="I1330" s="32">
        <v>50.538461538461547</v>
      </c>
      <c r="J1330" s="33">
        <f t="shared" ref="J1330" si="5678">I1330/I1340</f>
        <v>3.5236195134508951E-3</v>
      </c>
      <c r="K1330" s="32">
        <v>12.77777777777778</v>
      </c>
      <c r="L1330" s="33">
        <f t="shared" ref="L1330" si="5679">K1330/K1340</f>
        <v>8.2813498600271872E-4</v>
      </c>
      <c r="M1330" s="32">
        <v>3.4782608695652173</v>
      </c>
      <c r="N1330" s="33">
        <f t="shared" ref="N1330" si="5680">M1330/M1340</f>
        <v>2.1409264859367888E-4</v>
      </c>
      <c r="O1330" s="32">
        <v>272.06976744186045</v>
      </c>
      <c r="P1330" s="33">
        <f t="shared" ref="P1330" si="5681">O1330/O1340</f>
        <v>1.172754484415066E-2</v>
      </c>
      <c r="Q1330" s="32">
        <v>48.348837209302332</v>
      </c>
      <c r="R1330" s="33">
        <f t="shared" ref="R1330" si="5682">Q1330/Q1340</f>
        <v>1.4738294256885849E-3</v>
      </c>
      <c r="S1330" s="32">
        <v>88.102564102564088</v>
      </c>
      <c r="T1330" s="33">
        <f t="shared" ref="T1330" si="5683">S1330/S1340</f>
        <v>2.2574268093742342E-3</v>
      </c>
      <c r="U1330" s="32">
        <v>561.68627450980387</v>
      </c>
      <c r="V1330" s="33">
        <f t="shared" ref="V1330" si="5684">U1330/U1340</f>
        <v>1.3405343886894574E-2</v>
      </c>
      <c r="W1330" s="32">
        <v>0</v>
      </c>
      <c r="X1330" s="33">
        <f t="shared" ref="X1330" si="5685">W1330/W1340</f>
        <v>0</v>
      </c>
      <c r="Y1330" s="32">
        <v>175.64516129032259</v>
      </c>
      <c r="Z1330" s="33">
        <f t="shared" ref="Z1330" si="5686">Y1330/Y1340</f>
        <v>1.3334521889431959E-3</v>
      </c>
      <c r="AA1330" s="107"/>
      <c r="AB1330" s="107"/>
      <c r="AC1330" s="107"/>
      <c r="AD1330" s="107"/>
      <c r="AE1330" s="107"/>
      <c r="AF1330" s="107"/>
    </row>
    <row r="1331" spans="2:32" s="81" customFormat="1" ht="13.5" customHeight="1" x14ac:dyDescent="0.25">
      <c r="B1331" s="31" t="s">
        <v>53</v>
      </c>
      <c r="C1331" s="145" t="s">
        <v>54</v>
      </c>
      <c r="D1331" s="146"/>
      <c r="E1331" s="32">
        <v>24601.519061583567</v>
      </c>
      <c r="F1331" s="33">
        <f t="shared" ref="F1331" si="5687">E1331/E1340</f>
        <v>0.61656229572848631</v>
      </c>
      <c r="G1331" s="32">
        <v>7438.0000000000009</v>
      </c>
      <c r="H1331" s="33">
        <f t="shared" ref="H1331" si="5688">G1331/G1340</f>
        <v>0.63638966312692724</v>
      </c>
      <c r="I1331" s="32">
        <v>10214.153846153848</v>
      </c>
      <c r="J1331" s="33">
        <f t="shared" ref="J1331" si="5689">I1331/I1340</f>
        <v>0.71214656540953369</v>
      </c>
      <c r="K1331" s="32">
        <v>10498.527777777777</v>
      </c>
      <c r="L1331" s="33">
        <f t="shared" ref="L1331" si="5690">K1331/K1340</f>
        <v>0.68041550772775972</v>
      </c>
      <c r="M1331" s="32">
        <v>11054.739130434784</v>
      </c>
      <c r="N1331" s="33">
        <f t="shared" ref="N1331" si="5691">M1331/M1340</f>
        <v>0.68043728423475258</v>
      </c>
      <c r="O1331" s="32">
        <v>13645.744186046508</v>
      </c>
      <c r="P1331" s="33">
        <f t="shared" ref="P1331" si="5692">O1331/O1340</f>
        <v>0.58819867557635264</v>
      </c>
      <c r="Q1331" s="32">
        <v>19333.744186046515</v>
      </c>
      <c r="R1331" s="33">
        <f t="shared" ref="R1331" si="5693">Q1331/Q1340</f>
        <v>0.58935525102242947</v>
      </c>
      <c r="S1331" s="32">
        <v>24560.076923076918</v>
      </c>
      <c r="T1331" s="33">
        <f t="shared" ref="T1331" si="5694">S1331/S1340</f>
        <v>0.62929582868784761</v>
      </c>
      <c r="U1331" s="32">
        <v>26903.450980392154</v>
      </c>
      <c r="V1331" s="33">
        <f t="shared" ref="V1331" si="5695">U1331/U1340</f>
        <v>0.64208443129772941</v>
      </c>
      <c r="W1331" s="32">
        <v>34202.750000000015</v>
      </c>
      <c r="X1331" s="33">
        <f t="shared" ref="X1331" si="5696">W1331/W1340</f>
        <v>0.60469098757762474</v>
      </c>
      <c r="Y1331" s="32">
        <v>79077.548387096802</v>
      </c>
      <c r="Z1331" s="33">
        <f t="shared" ref="Z1331" si="5697">Y1331/Y1340</f>
        <v>0.6003360936242621</v>
      </c>
      <c r="AA1331" s="107"/>
      <c r="AB1331" s="107"/>
      <c r="AC1331" s="107"/>
      <c r="AD1331" s="107"/>
      <c r="AE1331" s="107"/>
      <c r="AF1331" s="107"/>
    </row>
    <row r="1332" spans="2:32" s="81" customFormat="1" ht="13.5" customHeight="1" x14ac:dyDescent="0.25">
      <c r="B1332" s="36"/>
      <c r="C1332" s="145" t="s">
        <v>17</v>
      </c>
      <c r="D1332" s="146"/>
      <c r="E1332" s="32">
        <v>1467.4721407624631</v>
      </c>
      <c r="F1332" s="33">
        <f t="shared" ref="F1332" si="5698">E1332/E1340</f>
        <v>3.6777728633796844E-2</v>
      </c>
      <c r="G1332" s="32">
        <v>496.76923076923077</v>
      </c>
      <c r="H1332" s="33">
        <f t="shared" ref="H1332" si="5699">G1332/G1340</f>
        <v>4.250320024483107E-2</v>
      </c>
      <c r="I1332" s="32">
        <v>369</v>
      </c>
      <c r="J1332" s="33">
        <f t="shared" ref="J1332" si="5700">I1332/I1340</f>
        <v>2.5727249324237353E-2</v>
      </c>
      <c r="K1332" s="32">
        <v>521.05555555555543</v>
      </c>
      <c r="L1332" s="33">
        <f t="shared" ref="L1332" si="5701">K1332/K1340</f>
        <v>3.3769904494432589E-2</v>
      </c>
      <c r="M1332" s="32">
        <v>790.47826086956513</v>
      </c>
      <c r="N1332" s="33">
        <f t="shared" ref="N1332" si="5702">M1332/M1340</f>
        <v>4.8655230551020945E-2</v>
      </c>
      <c r="O1332" s="32">
        <v>779.46511627907</v>
      </c>
      <c r="P1332" s="33">
        <f t="shared" ref="P1332" si="5703">O1332/O1340</f>
        <v>3.3598779429130511E-2</v>
      </c>
      <c r="Q1332" s="32">
        <v>1156.651162790698</v>
      </c>
      <c r="R1332" s="33">
        <f t="shared" ref="R1332" si="5704">Q1332/Q1340</f>
        <v>3.5258480190499021E-2</v>
      </c>
      <c r="S1332" s="32">
        <v>1309.512820512821</v>
      </c>
      <c r="T1332" s="33">
        <f t="shared" ref="T1332" si="5705">S1332/S1340</f>
        <v>3.3553272579031311E-2</v>
      </c>
      <c r="U1332" s="32">
        <v>1496.6470588235295</v>
      </c>
      <c r="V1332" s="33">
        <f t="shared" ref="V1332" si="5706">U1332/U1340</f>
        <v>3.5719349771094602E-2</v>
      </c>
      <c r="W1332" s="32">
        <v>2685.9999999999995</v>
      </c>
      <c r="X1332" s="33">
        <f t="shared" ref="X1332" si="5707">W1332/W1340</f>
        <v>4.7487409422736444E-2</v>
      </c>
      <c r="Y1332" s="32">
        <v>4464.7419354838712</v>
      </c>
      <c r="Z1332" s="33">
        <f t="shared" ref="Z1332" si="5708">Y1332/Y1340</f>
        <v>3.389515465841339E-2</v>
      </c>
      <c r="AA1332" s="107"/>
      <c r="AB1332" s="107"/>
      <c r="AC1332" s="107"/>
      <c r="AD1332" s="107"/>
      <c r="AE1332" s="107"/>
      <c r="AF1332" s="107"/>
    </row>
    <row r="1333" spans="2:32" s="81" customFormat="1" ht="13.5" customHeight="1" x14ac:dyDescent="0.25">
      <c r="B1333" s="36"/>
      <c r="C1333" s="145" t="s">
        <v>55</v>
      </c>
      <c r="D1333" s="146"/>
      <c r="E1333" s="38">
        <v>-339.45747800586503</v>
      </c>
      <c r="F1333" s="33">
        <f t="shared" ref="F1333" si="5709">E1333/E1340</f>
        <v>-8.5074698606040534E-3</v>
      </c>
      <c r="G1333" s="38">
        <v>-107.1153846153846</v>
      </c>
      <c r="H1333" s="33">
        <f t="shared" ref="H1333" si="5710">G1333/G1340</f>
        <v>-9.1647114185393706E-3</v>
      </c>
      <c r="I1333" s="38">
        <v>-80.923076923076934</v>
      </c>
      <c r="J1333" s="33">
        <f t="shared" ref="J1333" si="5711">I1333/I1340</f>
        <v>-5.6420817780066081E-3</v>
      </c>
      <c r="K1333" s="38">
        <v>-201.66666666666671</v>
      </c>
      <c r="L1333" s="33">
        <f t="shared" ref="L1333" si="5712">K1333/K1340</f>
        <v>-1.3070130431260301E-2</v>
      </c>
      <c r="M1333" s="38">
        <v>-219.08695652173915</v>
      </c>
      <c r="N1333" s="33">
        <f t="shared" ref="N1333" si="5713">M1333/M1340</f>
        <v>-1.3485160703294351E-2</v>
      </c>
      <c r="O1333" s="38">
        <v>-212.34883720930233</v>
      </c>
      <c r="P1333" s="33">
        <f t="shared" ref="P1333" si="5714">O1333/O1340</f>
        <v>-9.1532790812838445E-3</v>
      </c>
      <c r="Q1333" s="38">
        <v>-245.93023255813949</v>
      </c>
      <c r="R1333" s="33">
        <f t="shared" ref="R1333" si="5715">Q1333/Q1340</f>
        <v>-7.4967514077233189E-3</v>
      </c>
      <c r="S1333" s="38">
        <v>-416.89743589743586</v>
      </c>
      <c r="T1333" s="33">
        <f t="shared" ref="T1333" si="5716">S1333/S1340</f>
        <v>-1.0682043799073247E-2</v>
      </c>
      <c r="U1333" s="38">
        <v>-345.2745098039216</v>
      </c>
      <c r="V1333" s="33">
        <f t="shared" ref="V1333" si="5717">U1333/U1340</f>
        <v>-8.2404070552372609E-3</v>
      </c>
      <c r="W1333" s="38">
        <v>-703.99999999999989</v>
      </c>
      <c r="X1333" s="33">
        <f t="shared" ref="X1333" si="5718">W1333/W1340</f>
        <v>-1.2446439401938368E-2</v>
      </c>
      <c r="Y1333" s="38">
        <v>-667.77419354838696</v>
      </c>
      <c r="Z1333" s="33">
        <f t="shared" ref="Z1333" si="5719">Y1333/Y1340</f>
        <v>-5.0695672659895477E-3</v>
      </c>
      <c r="AA1333" s="107"/>
      <c r="AB1333" s="107"/>
      <c r="AC1333" s="107"/>
      <c r="AD1333" s="107"/>
      <c r="AE1333" s="107"/>
      <c r="AF1333" s="107"/>
    </row>
    <row r="1334" spans="2:32" s="81" customFormat="1" ht="13.5" customHeight="1" x14ac:dyDescent="0.25">
      <c r="B1334" s="36"/>
      <c r="C1334" s="145" t="s">
        <v>56</v>
      </c>
      <c r="D1334" s="146"/>
      <c r="E1334" s="39">
        <v>741.94721407624672</v>
      </c>
      <c r="F1334" s="33">
        <f t="shared" ref="F1334" si="5720">E1334/E1340</f>
        <v>1.8594651674763676E-2</v>
      </c>
      <c r="G1334" s="39">
        <v>178.6538461538461</v>
      </c>
      <c r="H1334" s="33">
        <f t="shared" ref="H1334" si="5721">G1334/G1340</f>
        <v>1.5285488164852918E-2</v>
      </c>
      <c r="I1334" s="39">
        <v>70.92307692307692</v>
      </c>
      <c r="J1334" s="33">
        <f t="shared" ref="J1334" si="5722">I1334/I1340</f>
        <v>4.9448663491654865E-3</v>
      </c>
      <c r="K1334" s="39">
        <v>210.11111111111111</v>
      </c>
      <c r="L1334" s="33">
        <f t="shared" ref="L1334" si="5723">K1334/K1340</f>
        <v>1.3617419639401225E-2</v>
      </c>
      <c r="M1334" s="39">
        <v>629.95652173913049</v>
      </c>
      <c r="N1334" s="33">
        <f t="shared" ref="N1334" si="5724">M1334/M1340</f>
        <v>3.8774854818422674E-2</v>
      </c>
      <c r="O1334" s="39">
        <v>631.65116279069764</v>
      </c>
      <c r="P1334" s="33">
        <f t="shared" ref="P1334" si="5725">O1334/O1340</f>
        <v>2.7227271178047362E-2</v>
      </c>
      <c r="Q1334" s="39">
        <v>741.62790697674427</v>
      </c>
      <c r="R1334" s="33">
        <f t="shared" ref="R1334" si="5726">Q1334/Q1340</f>
        <v>2.2607224812510329E-2</v>
      </c>
      <c r="S1334" s="39">
        <v>807.94871794871779</v>
      </c>
      <c r="T1334" s="33">
        <f t="shared" ref="T1334" si="5727">S1334/S1340</f>
        <v>2.070183898817873E-2</v>
      </c>
      <c r="U1334" s="39">
        <v>435.09803921568619</v>
      </c>
      <c r="V1334" s="33">
        <f t="shared" ref="V1334" si="5728">U1334/U1340</f>
        <v>1.0384157678216524E-2</v>
      </c>
      <c r="W1334" s="39">
        <v>1276.3055555555561</v>
      </c>
      <c r="X1334" s="33">
        <f t="shared" ref="X1334" si="5729">W1334/W1340</f>
        <v>2.2564573516448177E-2</v>
      </c>
      <c r="Y1334" s="39">
        <v>2151.161290322581</v>
      </c>
      <c r="Z1334" s="33">
        <f t="shared" ref="Z1334" si="5730">Y1334/Y1340</f>
        <v>1.6331054668845907E-2</v>
      </c>
      <c r="AA1334" s="107"/>
      <c r="AB1334" s="107"/>
      <c r="AC1334" s="107"/>
      <c r="AD1334" s="107"/>
      <c r="AE1334" s="107"/>
      <c r="AF1334" s="107"/>
    </row>
    <row r="1335" spans="2:32" s="81" customFormat="1" ht="13.5" customHeight="1" x14ac:dyDescent="0.25">
      <c r="B1335" s="37"/>
      <c r="C1335" s="145" t="s">
        <v>57</v>
      </c>
      <c r="D1335" s="146"/>
      <c r="E1335" s="39">
        <v>10276.167155425213</v>
      </c>
      <c r="F1335" s="33">
        <f t="shared" ref="F1335" si="5731">E1335/E1340</f>
        <v>0.25754089399025937</v>
      </c>
      <c r="G1335" s="39">
        <v>4015.2692307692309</v>
      </c>
      <c r="H1335" s="33">
        <f t="shared" ref="H1335" si="5732">G1335/G1340</f>
        <v>0.34354340321768578</v>
      </c>
      <c r="I1335" s="39">
        <v>4500.6153846153848</v>
      </c>
      <c r="J1335" s="33">
        <f t="shared" ref="J1335" si="5733">I1335/I1340</f>
        <v>0.31378984854335606</v>
      </c>
      <c r="K1335" s="39">
        <v>3759.1111111111109</v>
      </c>
      <c r="L1335" s="33">
        <f t="shared" ref="L1335" si="5734">K1335/K1340</f>
        <v>0.24363011170820847</v>
      </c>
      <c r="M1335" s="39">
        <v>4697.347826086957</v>
      </c>
      <c r="N1335" s="33">
        <f t="shared" ref="N1335" si="5735">M1335/M1340</f>
        <v>0.28912944576765598</v>
      </c>
      <c r="O1335" s="39">
        <v>6873.9069767441861</v>
      </c>
      <c r="P1335" s="33">
        <f t="shared" ref="P1335" si="5736">O1335/O1340</f>
        <v>0.29629919223389728</v>
      </c>
      <c r="Q1335" s="39">
        <v>9041.2325581395362</v>
      </c>
      <c r="R1335" s="33">
        <f t="shared" ref="R1335" si="5737">Q1335/Q1340</f>
        <v>0.27560610260376539</v>
      </c>
      <c r="S1335" s="39">
        <v>9848.8461538461543</v>
      </c>
      <c r="T1335" s="33">
        <f t="shared" ref="T1335" si="5738">S1335/S1340</f>
        <v>0.25235416897982837</v>
      </c>
      <c r="U1335" s="39">
        <v>10808.313725490196</v>
      </c>
      <c r="V1335" s="33">
        <f t="shared" ref="V1335" si="5739">U1335/U1340</f>
        <v>0.25795389508865374</v>
      </c>
      <c r="W1335" s="39">
        <v>13101.222222222223</v>
      </c>
      <c r="X1335" s="33">
        <f t="shared" ref="X1335" si="5740">W1335/W1340</f>
        <v>0.23162438704576313</v>
      </c>
      <c r="Y1335" s="39">
        <v>32470.225806451617</v>
      </c>
      <c r="Z1335" s="33">
        <f t="shared" ref="Z1335" si="5741">Y1335/Y1340</f>
        <v>0.24650547364368691</v>
      </c>
      <c r="AA1335" s="107"/>
      <c r="AB1335" s="107"/>
      <c r="AC1335" s="107"/>
      <c r="AD1335" s="107"/>
      <c r="AE1335" s="107"/>
      <c r="AF1335" s="107"/>
    </row>
    <row r="1336" spans="2:32" s="81" customFormat="1" ht="13.5" customHeight="1" x14ac:dyDescent="0.25">
      <c r="B1336" s="31" t="s">
        <v>58</v>
      </c>
      <c r="C1336" s="145" t="s">
        <v>59</v>
      </c>
      <c r="D1336" s="146"/>
      <c r="E1336" s="39">
        <v>1.3079178885630494</v>
      </c>
      <c r="F1336" s="33">
        <f t="shared" ref="F1336" si="5742">E1336/E1340</f>
        <v>3.277898628853533E-5</v>
      </c>
      <c r="G1336" s="39">
        <v>0</v>
      </c>
      <c r="H1336" s="33">
        <f t="shared" ref="H1336" si="5743">G1336/G1340</f>
        <v>0</v>
      </c>
      <c r="I1336" s="39">
        <v>0</v>
      </c>
      <c r="J1336" s="33">
        <f t="shared" ref="J1336" si="5744">I1336/I1340</f>
        <v>0</v>
      </c>
      <c r="K1336" s="39">
        <v>0</v>
      </c>
      <c r="L1336" s="33">
        <f t="shared" ref="L1336" si="5745">K1336/K1340</f>
        <v>0</v>
      </c>
      <c r="M1336" s="39">
        <v>0</v>
      </c>
      <c r="N1336" s="33">
        <f t="shared" ref="N1336" si="5746">M1336/M1340</f>
        <v>0</v>
      </c>
      <c r="O1336" s="39">
        <v>2.9302325581395343</v>
      </c>
      <c r="P1336" s="33">
        <f t="shared" ref="P1336" si="5747">O1336/O1340</f>
        <v>1.2630743229019429E-4</v>
      </c>
      <c r="Q1336" s="39">
        <v>0</v>
      </c>
      <c r="R1336" s="33">
        <f t="shared" ref="R1336" si="5748">Q1336/Q1340</f>
        <v>0</v>
      </c>
      <c r="S1336" s="39">
        <v>2.5641025641025654E-2</v>
      </c>
      <c r="T1336" s="33">
        <f t="shared" ref="T1336" si="5749">S1336/S1340</f>
        <v>6.5699266861881135E-7</v>
      </c>
      <c r="U1336" s="39">
        <v>5.9803921568627461</v>
      </c>
      <c r="V1336" s="33">
        <f t="shared" ref="V1336" si="5750">U1336/U1340</f>
        <v>1.4272952194033532E-4</v>
      </c>
      <c r="W1336" s="39">
        <v>0</v>
      </c>
      <c r="X1336" s="33">
        <f t="shared" ref="X1336" si="5751">W1336/W1340</f>
        <v>0</v>
      </c>
      <c r="Y1336" s="39">
        <v>0.45161290322580655</v>
      </c>
      <c r="Z1336" s="33">
        <f t="shared" ref="Z1336" si="5752">Y1336/Y1340</f>
        <v>3.428527207567446E-6</v>
      </c>
      <c r="AA1336" s="107"/>
      <c r="AB1336" s="107"/>
      <c r="AC1336" s="107"/>
      <c r="AD1336" s="107"/>
      <c r="AE1336" s="107"/>
      <c r="AF1336" s="107"/>
    </row>
    <row r="1337" spans="2:32" s="81" customFormat="1" ht="13.5" customHeight="1" x14ac:dyDescent="0.25">
      <c r="B1337" s="41" t="s">
        <v>60</v>
      </c>
      <c r="C1337" s="145" t="s">
        <v>24</v>
      </c>
      <c r="D1337" s="146"/>
      <c r="E1337" s="39">
        <v>115.48680351906154</v>
      </c>
      <c r="F1337" s="33">
        <f t="shared" ref="F1337" si="5753">E1337/E1340</f>
        <v>2.894325692889708E-3</v>
      </c>
      <c r="G1337" s="39">
        <v>6.0769230769230775</v>
      </c>
      <c r="H1337" s="33">
        <f t="shared" ref="H1337" si="5754">G1337/G1340</f>
        <v>5.1993694941803272E-4</v>
      </c>
      <c r="I1337" s="39">
        <v>16.461538461538463</v>
      </c>
      <c r="J1337" s="33">
        <f t="shared" ref="J1337" si="5755">I1337/I1340</f>
        <v>1.1477238597846142E-3</v>
      </c>
      <c r="K1337" s="39">
        <v>77.722222222222214</v>
      </c>
      <c r="L1337" s="33">
        <f t="shared" ref="L1337" si="5756">K1337/K1340</f>
        <v>5.0372210670339267E-3</v>
      </c>
      <c r="M1337" s="39">
        <v>64.695652173913047</v>
      </c>
      <c r="N1337" s="33">
        <f t="shared" ref="N1337" si="5757">M1337/M1340</f>
        <v>3.9821232638424277E-3</v>
      </c>
      <c r="O1337" s="39">
        <v>70.465116279069761</v>
      </c>
      <c r="P1337" s="33">
        <f t="shared" ref="P1337" si="5758">O1337/O1340</f>
        <v>3.03739301459753E-3</v>
      </c>
      <c r="Q1337" s="39">
        <v>77.441860465116278</v>
      </c>
      <c r="R1337" s="33">
        <f t="shared" ref="R1337" si="5759">Q1337/Q1340</f>
        <v>2.3606791666873433E-3</v>
      </c>
      <c r="S1337" s="39">
        <v>167.17948717948718</v>
      </c>
      <c r="T1337" s="33">
        <f t="shared" ref="T1337" si="5760">S1337/S1340</f>
        <v>4.2835921993946476E-3</v>
      </c>
      <c r="U1337" s="39">
        <v>111.07843137254899</v>
      </c>
      <c r="V1337" s="33">
        <f t="shared" ref="V1337" si="5761">U1337/U1340</f>
        <v>2.6510253829245879E-3</v>
      </c>
      <c r="W1337" s="39">
        <v>270.66666666666663</v>
      </c>
      <c r="X1337" s="33">
        <f t="shared" ref="X1337" si="5762">W1337/W1340</f>
        <v>4.7852787852149413E-3</v>
      </c>
      <c r="Y1337" s="39">
        <v>207.54838709677421</v>
      </c>
      <c r="Z1337" s="33">
        <f t="shared" ref="Z1337" si="5763">Y1337/Y1340</f>
        <v>1.5756531466777817E-3</v>
      </c>
      <c r="AA1337" s="107"/>
      <c r="AB1337" s="107"/>
      <c r="AC1337" s="107"/>
      <c r="AD1337" s="107"/>
      <c r="AE1337" s="107"/>
      <c r="AF1337" s="107"/>
    </row>
    <row r="1338" spans="2:32" s="81" customFormat="1" ht="13.5" customHeight="1" x14ac:dyDescent="0.25">
      <c r="B1338" s="31" t="s">
        <v>61</v>
      </c>
      <c r="C1338" s="145" t="s">
        <v>62</v>
      </c>
      <c r="D1338" s="146"/>
      <c r="E1338" s="39">
        <v>619.89736070381298</v>
      </c>
      <c r="F1338" s="33">
        <f t="shared" ref="F1338" si="5764">E1338/E1340</f>
        <v>1.5535843086551683E-2</v>
      </c>
      <c r="G1338" s="39">
        <v>0</v>
      </c>
      <c r="H1338" s="33">
        <f t="shared" ref="H1338" si="5765">G1338/G1340</f>
        <v>0</v>
      </c>
      <c r="I1338" s="39">
        <v>0</v>
      </c>
      <c r="J1338" s="33">
        <f t="shared" ref="J1338" si="5766">I1338/I1340</f>
        <v>0</v>
      </c>
      <c r="K1338" s="39">
        <v>497.91666666666663</v>
      </c>
      <c r="L1338" s="33">
        <f t="shared" ref="L1338" si="5767">K1338/K1340</f>
        <v>3.227026005238854E-2</v>
      </c>
      <c r="M1338" s="39">
        <v>153.34782608695653</v>
      </c>
      <c r="N1338" s="33">
        <f t="shared" ref="N1338" si="5768">M1338/M1340</f>
        <v>9.4388096448738187E-3</v>
      </c>
      <c r="O1338" s="39">
        <v>6.9767441860465129E-2</v>
      </c>
      <c r="P1338" s="33">
        <f t="shared" ref="P1338" si="5769">O1338/O1340</f>
        <v>3.0073198164331988E-6</v>
      </c>
      <c r="Q1338" s="39">
        <v>177.90697674418601</v>
      </c>
      <c r="R1338" s="33">
        <f t="shared" ref="R1338" si="5770">Q1338/Q1340</f>
        <v>5.4231818694168692E-3</v>
      </c>
      <c r="S1338" s="39">
        <v>549.3333333333336</v>
      </c>
      <c r="T1338" s="33">
        <f t="shared" ref="T1338" si="5771">S1338/S1340</f>
        <v>1.4075410932489414E-2</v>
      </c>
      <c r="U1338" s="39">
        <v>4.333333333333333</v>
      </c>
      <c r="V1338" s="33">
        <f t="shared" ref="V1338" si="5772">U1338/U1340</f>
        <v>1.0342040770102983E-4</v>
      </c>
      <c r="W1338" s="39">
        <v>662.63888888888891</v>
      </c>
      <c r="X1338" s="33">
        <f t="shared" ref="X1338" si="5773">W1338/W1340</f>
        <v>1.171519144307291E-2</v>
      </c>
      <c r="Y1338" s="39">
        <v>4412.2580645161288</v>
      </c>
      <c r="Z1338" s="33">
        <f t="shared" ref="Z1338" si="5774">Y1338/Y1340</f>
        <v>3.3496710817933942E-2</v>
      </c>
      <c r="AA1338" s="107"/>
      <c r="AB1338" s="107"/>
      <c r="AC1338" s="107"/>
      <c r="AD1338" s="107"/>
      <c r="AE1338" s="107"/>
      <c r="AF1338" s="107"/>
    </row>
    <row r="1339" spans="2:32" s="81" customFormat="1" ht="13.5" customHeight="1" x14ac:dyDescent="0.25">
      <c r="B1339" s="41" t="s">
        <v>63</v>
      </c>
      <c r="C1339" s="145" t="s">
        <v>64</v>
      </c>
      <c r="D1339" s="146"/>
      <c r="E1339" s="39">
        <v>289.12609970674509</v>
      </c>
      <c r="F1339" s="33">
        <f t="shared" ref="F1339" si="5775">E1339/E1340</f>
        <v>7.2460668523750653E-3</v>
      </c>
      <c r="G1339" s="39">
        <v>8.9615384615384599</v>
      </c>
      <c r="H1339" s="33">
        <f t="shared" ref="H1339" si="5776">G1339/G1340</f>
        <v>7.6674246338228854E-4</v>
      </c>
      <c r="I1339" s="39">
        <v>45.46153846153846</v>
      </c>
      <c r="J1339" s="33">
        <f t="shared" ref="J1339" si="5777">I1339/I1340</f>
        <v>3.169648603423864E-3</v>
      </c>
      <c r="K1339" s="39">
        <v>109.33333333333331</v>
      </c>
      <c r="L1339" s="33">
        <f t="shared" ref="L1339" si="5778">K1339/K1340</f>
        <v>7.0859550106667389E-3</v>
      </c>
      <c r="M1339" s="39">
        <v>442.65217391304338</v>
      </c>
      <c r="N1339" s="33">
        <f t="shared" ref="N1339" si="5779">M1339/M1340</f>
        <v>2.7245965691653055E-2</v>
      </c>
      <c r="O1339" s="39">
        <v>0</v>
      </c>
      <c r="P1339" s="33">
        <f t="shared" ref="P1339" si="5780">O1339/O1340</f>
        <v>0</v>
      </c>
      <c r="Q1339" s="39">
        <v>251.37209302325584</v>
      </c>
      <c r="R1339" s="33">
        <f t="shared" ref="R1339" si="5781">Q1339/Q1340</f>
        <v>7.6626369707878377E-3</v>
      </c>
      <c r="S1339" s="39">
        <v>504.84615384615398</v>
      </c>
      <c r="T1339" s="33">
        <f t="shared" ref="T1339" si="5782">S1339/S1340</f>
        <v>1.2935528652435772E-2</v>
      </c>
      <c r="U1339" s="39">
        <v>553.80392156862752</v>
      </c>
      <c r="V1339" s="33">
        <f t="shared" ref="V1339" si="5783">U1339/U1340</f>
        <v>1.3217221697320756E-2</v>
      </c>
      <c r="W1339" s="39">
        <v>371</v>
      </c>
      <c r="X1339" s="33">
        <f t="shared" ref="X1339" si="5784">W1339/W1340</f>
        <v>6.559132128010136E-3</v>
      </c>
      <c r="Y1339" s="39">
        <v>372.67741935483861</v>
      </c>
      <c r="Z1339" s="33">
        <f t="shared" ref="Z1339" si="5785">Y1339/Y1340</f>
        <v>2.8292696306447631E-3</v>
      </c>
      <c r="AA1339" s="107"/>
      <c r="AB1339" s="107"/>
      <c r="AC1339" s="107"/>
      <c r="AD1339" s="107"/>
      <c r="AE1339" s="107"/>
      <c r="AF1339" s="107"/>
    </row>
    <row r="1340" spans="2:32" s="81" customFormat="1" ht="13.5" customHeight="1" x14ac:dyDescent="0.25">
      <c r="B1340" s="147" t="s">
        <v>65</v>
      </c>
      <c r="C1340" s="148"/>
      <c r="D1340" s="149"/>
      <c r="E1340" s="42">
        <f t="shared" ref="E1340" si="5786">SUM(E1327:E1330,E1336,E1338)</f>
        <v>39901.108504398821</v>
      </c>
      <c r="F1340" s="33">
        <f t="shared" ref="F1340" si="5787">E1340/E1340</f>
        <v>1</v>
      </c>
      <c r="G1340" s="42">
        <f t="shared" ref="G1340" si="5788">SUM(G1327:G1330,G1336,G1338)</f>
        <v>11687.807692307691</v>
      </c>
      <c r="H1340" s="33">
        <f t="shared" ref="H1340" si="5789">G1340/G1340</f>
        <v>1</v>
      </c>
      <c r="I1340" s="42">
        <f t="shared" ref="I1340" si="5790">SUM(I1327:I1330,I1336,I1338)</f>
        <v>14342.76923076923</v>
      </c>
      <c r="J1340" s="33">
        <f t="shared" ref="J1340" si="5791">I1340/I1340</f>
        <v>1</v>
      </c>
      <c r="K1340" s="42">
        <f t="shared" ref="K1340" si="5792">SUM(K1327:K1330,K1336,K1338)</f>
        <v>15429.58333333333</v>
      </c>
      <c r="L1340" s="33">
        <f t="shared" ref="L1340" si="5793">K1340/K1340</f>
        <v>1</v>
      </c>
      <c r="M1340" s="42">
        <f t="shared" ref="M1340" si="5794">SUM(M1327:M1330,M1336,M1338)</f>
        <v>16246.521739130436</v>
      </c>
      <c r="N1340" s="33">
        <f t="shared" ref="N1340" si="5795">M1340/M1340</f>
        <v>1</v>
      </c>
      <c r="O1340" s="42">
        <f t="shared" ref="O1340" si="5796">SUM(O1327:O1330,O1336,O1338)</f>
        <v>23199.209302325584</v>
      </c>
      <c r="P1340" s="33">
        <f t="shared" ref="P1340" si="5797">O1340/O1340</f>
        <v>1</v>
      </c>
      <c r="Q1340" s="42">
        <f t="shared" ref="Q1340" si="5798">SUM(Q1327:Q1330,Q1336,Q1338)</f>
        <v>32804.906976744183</v>
      </c>
      <c r="R1340" s="33">
        <f t="shared" ref="R1340" si="5799">Q1340/Q1340</f>
        <v>1</v>
      </c>
      <c r="S1340" s="42">
        <f t="shared" ref="S1340" si="5800">SUM(S1327:S1330,S1336,S1338)</f>
        <v>39027.871794871789</v>
      </c>
      <c r="T1340" s="33">
        <f t="shared" ref="T1340" si="5801">S1340/S1340</f>
        <v>1</v>
      </c>
      <c r="U1340" s="42">
        <f t="shared" ref="U1340" si="5802">SUM(U1327:U1330,U1336,U1338)</f>
        <v>41900.176470588238</v>
      </c>
      <c r="V1340" s="33">
        <f t="shared" ref="V1340" si="5803">U1340/U1340</f>
        <v>1</v>
      </c>
      <c r="W1340" s="42">
        <f t="shared" ref="W1340" si="5804">SUM(W1327:W1330,W1336,W1338)</f>
        <v>56562.361111111117</v>
      </c>
      <c r="X1340" s="33">
        <f t="shared" ref="X1340" si="5805">W1340/W1340</f>
        <v>1</v>
      </c>
      <c r="Y1340" s="42">
        <f t="shared" ref="Y1340" si="5806">SUM(Y1327:Y1330,Y1336,Y1338)</f>
        <v>131722.12903225806</v>
      </c>
      <c r="Z1340" s="33">
        <f t="shared" ref="Z1340" si="5807">Y1340/Y1340</f>
        <v>1</v>
      </c>
      <c r="AA1340" s="107"/>
      <c r="AB1340" s="107"/>
      <c r="AC1340" s="107"/>
      <c r="AD1340" s="107"/>
      <c r="AE1340" s="107"/>
      <c r="AF1340" s="107"/>
    </row>
    <row r="1341" spans="2:32" s="81" customFormat="1" ht="13.5" customHeight="1" x14ac:dyDescent="0.25">
      <c r="B1341" s="147" t="s">
        <v>66</v>
      </c>
      <c r="C1341" s="148"/>
      <c r="D1341" s="149"/>
      <c r="E1341" s="42">
        <f t="shared" ref="E1341" si="5808">SUM(E1331:E1335,E1337,E1339)</f>
        <v>37152.260997067431</v>
      </c>
      <c r="F1341" s="33">
        <f t="shared" ref="F1341" si="5809">E1341/E1340</f>
        <v>0.93110849271196694</v>
      </c>
      <c r="G1341" s="42">
        <f t="shared" ref="G1341" si="5810">SUM(G1331:G1335,G1337,G1339)</f>
        <v>12036.615384615387</v>
      </c>
      <c r="H1341" s="33">
        <f t="shared" ref="H1341" si="5811">G1341/G1340</f>
        <v>1.0298437227485582</v>
      </c>
      <c r="I1341" s="42">
        <f t="shared" ref="I1341" si="5812">SUM(I1331:I1335,I1337,I1339)</f>
        <v>15135.69230769231</v>
      </c>
      <c r="J1341" s="33">
        <f t="shared" ref="J1341" si="5813">I1341/I1340</f>
        <v>1.0552838203114947</v>
      </c>
      <c r="K1341" s="42">
        <f t="shared" ref="K1341" si="5814">SUM(K1331:K1335,K1337,K1339)</f>
        <v>14974.194444444445</v>
      </c>
      <c r="L1341" s="33">
        <f t="shared" ref="L1341" si="5815">K1341/K1340</f>
        <v>0.97048598921624252</v>
      </c>
      <c r="M1341" s="42">
        <f t="shared" ref="M1341" si="5816">SUM(M1331:M1335,M1337,M1339)</f>
        <v>17460.782608695652</v>
      </c>
      <c r="N1341" s="33">
        <f t="shared" ref="N1341" si="5817">M1341/M1340</f>
        <v>1.0747397436240533</v>
      </c>
      <c r="O1341" s="42">
        <f t="shared" ref="O1341" si="5818">SUM(O1331:O1335,O1337,O1339)</f>
        <v>21788.883720930229</v>
      </c>
      <c r="P1341" s="33">
        <f t="shared" ref="P1341" si="5819">O1341/O1340</f>
        <v>0.93920803235074146</v>
      </c>
      <c r="Q1341" s="42">
        <f t="shared" ref="Q1341" si="5820">SUM(Q1331:Q1335,Q1337,Q1339)</f>
        <v>30356.139534883721</v>
      </c>
      <c r="R1341" s="33">
        <f t="shared" ref="R1341" si="5821">Q1341/Q1340</f>
        <v>0.92535362335895588</v>
      </c>
      <c r="S1341" s="42">
        <f t="shared" ref="S1341" si="5822">SUM(S1331:S1335,S1337,S1339)</f>
        <v>36781.512820512813</v>
      </c>
      <c r="T1341" s="33">
        <f t="shared" ref="T1341" si="5823">S1341/S1340</f>
        <v>0.9424421862876432</v>
      </c>
      <c r="U1341" s="42">
        <f t="shared" ref="U1341" si="5824">SUM(U1331:U1335,U1337,U1339)</f>
        <v>39963.117647058818</v>
      </c>
      <c r="V1341" s="33">
        <f t="shared" ref="V1341" si="5825">U1341/U1340</f>
        <v>0.95376967386070233</v>
      </c>
      <c r="W1341" s="42">
        <f t="shared" ref="W1341" si="5826">SUM(W1331:W1335,W1337,W1339)</f>
        <v>51203.94444444446</v>
      </c>
      <c r="X1341" s="33">
        <f t="shared" ref="X1341" si="5827">W1341/W1340</f>
        <v>0.90526532907385915</v>
      </c>
      <c r="Y1341" s="42">
        <f t="shared" ref="Y1341" si="5828">SUM(Y1331:Y1335,Y1337,Y1339)</f>
        <v>118076.12903225808</v>
      </c>
      <c r="Z1341" s="33">
        <f t="shared" ref="Z1341" si="5829">Y1341/Y1340</f>
        <v>0.8964031321065411</v>
      </c>
      <c r="AA1341" s="107"/>
      <c r="AB1341" s="107"/>
      <c r="AC1341" s="107"/>
      <c r="AD1341" s="107"/>
      <c r="AE1341" s="107"/>
      <c r="AF1341" s="107"/>
    </row>
    <row r="1342" spans="2:32" s="81" customFormat="1" ht="13.5" customHeight="1" x14ac:dyDescent="0.25">
      <c r="B1342" s="147" t="s">
        <v>67</v>
      </c>
      <c r="C1342" s="148"/>
      <c r="D1342" s="149"/>
      <c r="E1342" s="42">
        <f t="shared" ref="E1342" si="5830">E1340-E1341</f>
        <v>2748.8475073313894</v>
      </c>
      <c r="F1342" s="33">
        <f t="shared" ref="F1342" si="5831">E1342/E1340</f>
        <v>6.889150728803306E-2</v>
      </c>
      <c r="G1342" s="42">
        <f t="shared" ref="G1342" si="5832">G1340-G1341</f>
        <v>-348.80769230769511</v>
      </c>
      <c r="H1342" s="33">
        <f t="shared" ref="H1342" si="5833">G1342/G1340</f>
        <v>-2.9843722748558076E-2</v>
      </c>
      <c r="I1342" s="42">
        <f t="shared" ref="I1342" si="5834">I1340-I1341</f>
        <v>-792.92307692307986</v>
      </c>
      <c r="J1342" s="33">
        <f t="shared" ref="J1342" si="5835">I1342/I1340</f>
        <v>-5.5283820311494605E-2</v>
      </c>
      <c r="K1342" s="42">
        <f t="shared" ref="K1342" si="5836">K1340-K1341</f>
        <v>455.38888888888505</v>
      </c>
      <c r="L1342" s="33">
        <f t="shared" ref="L1342" si="5837">K1342/K1340</f>
        <v>2.9514010783757511E-2</v>
      </c>
      <c r="M1342" s="42">
        <f t="shared" ref="M1342" si="5838">M1340-M1341</f>
        <v>-1214.2608695652161</v>
      </c>
      <c r="N1342" s="33">
        <f t="shared" ref="N1342" si="5839">M1342/M1340</f>
        <v>-7.4739743624053223E-2</v>
      </c>
      <c r="O1342" s="42">
        <f t="shared" ref="O1342" si="5840">O1340-O1341</f>
        <v>1410.3255813953547</v>
      </c>
      <c r="P1342" s="33">
        <f t="shared" ref="P1342" si="5841">O1342/O1340</f>
        <v>6.0791967649258538E-2</v>
      </c>
      <c r="Q1342" s="42">
        <f t="shared" ref="Q1342" si="5842">Q1340-Q1341</f>
        <v>2448.767441860462</v>
      </c>
      <c r="R1342" s="33">
        <f t="shared" ref="R1342" si="5843">Q1342/Q1340</f>
        <v>7.4646376641044107E-2</v>
      </c>
      <c r="S1342" s="42">
        <f t="shared" ref="S1342" si="5844">S1340-S1341</f>
        <v>2246.3589743589764</v>
      </c>
      <c r="T1342" s="33">
        <f t="shared" ref="T1342" si="5845">S1342/S1340</f>
        <v>5.7557813712356846E-2</v>
      </c>
      <c r="U1342" s="42">
        <f t="shared" ref="U1342" si="5846">U1340-U1341</f>
        <v>1937.0588235294199</v>
      </c>
      <c r="V1342" s="33">
        <f t="shared" ref="V1342" si="5847">U1342/U1340</f>
        <v>4.6230326139297652E-2</v>
      </c>
      <c r="W1342" s="42">
        <f t="shared" ref="W1342" si="5848">W1340-W1341</f>
        <v>5358.416666666657</v>
      </c>
      <c r="X1342" s="33">
        <f t="shared" ref="X1342" si="5849">W1342/W1340</f>
        <v>9.4734670926140824E-2</v>
      </c>
      <c r="Y1342" s="42">
        <f t="shared" ref="Y1342" si="5850">Y1340-Y1341</f>
        <v>13645.999999999985</v>
      </c>
      <c r="Z1342" s="33">
        <f t="shared" ref="Z1342" si="5851">Y1342/Y1340</f>
        <v>0.1035968678934589</v>
      </c>
      <c r="AA1342" s="107"/>
      <c r="AB1342" s="107"/>
      <c r="AC1342" s="107"/>
      <c r="AD1342" s="107"/>
      <c r="AE1342" s="107"/>
      <c r="AF1342" s="107"/>
    </row>
    <row r="1343" spans="2:32" s="81" customFormat="1" ht="13.5" customHeight="1" x14ac:dyDescent="0.25">
      <c r="B1343" s="147" t="s">
        <v>68</v>
      </c>
      <c r="C1343" s="148"/>
      <c r="D1343" s="149"/>
      <c r="E1343" s="42">
        <v>341</v>
      </c>
      <c r="F1343" s="43"/>
      <c r="G1343" s="42">
        <v>26</v>
      </c>
      <c r="H1343" s="43"/>
      <c r="I1343" s="42">
        <v>13</v>
      </c>
      <c r="J1343" s="43"/>
      <c r="K1343" s="42">
        <v>36</v>
      </c>
      <c r="L1343" s="43"/>
      <c r="M1343" s="42">
        <v>23</v>
      </c>
      <c r="N1343" s="43"/>
      <c r="O1343" s="42">
        <v>43</v>
      </c>
      <c r="P1343" s="43"/>
      <c r="Q1343" s="42">
        <v>43</v>
      </c>
      <c r="R1343" s="43"/>
      <c r="S1343" s="42">
        <v>39</v>
      </c>
      <c r="T1343" s="43"/>
      <c r="U1343" s="42">
        <v>51</v>
      </c>
      <c r="V1343" s="43"/>
      <c r="W1343" s="42">
        <v>36</v>
      </c>
      <c r="X1343" s="43"/>
      <c r="Y1343" s="42">
        <v>31</v>
      </c>
      <c r="Z1343" s="43"/>
      <c r="AA1343" s="107"/>
      <c r="AB1343" s="107"/>
      <c r="AC1343" s="107"/>
      <c r="AD1343" s="107"/>
      <c r="AE1343" s="107"/>
      <c r="AF1343" s="107"/>
    </row>
    <row r="1344" spans="2:32" s="81" customFormat="1" ht="13.5" customHeight="1" x14ac:dyDescent="0.25">
      <c r="B1344" s="45"/>
      <c r="C1344" s="46"/>
      <c r="D1344" s="47"/>
      <c r="E1344" s="48"/>
      <c r="F1344" s="49"/>
      <c r="G1344" s="48"/>
      <c r="H1344" s="49"/>
      <c r="I1344" s="48"/>
      <c r="J1344" s="49"/>
      <c r="K1344" s="48"/>
      <c r="L1344" s="49"/>
      <c r="M1344" s="48"/>
      <c r="N1344" s="49"/>
      <c r="O1344" s="48"/>
      <c r="P1344" s="49"/>
      <c r="Q1344" s="48"/>
      <c r="R1344" s="49"/>
      <c r="S1344" s="48"/>
      <c r="T1344" s="49"/>
      <c r="U1344" s="48"/>
      <c r="V1344" s="49"/>
      <c r="W1344" s="48"/>
      <c r="X1344" s="49"/>
      <c r="Y1344" s="48"/>
      <c r="Z1344" s="49"/>
      <c r="AA1344" s="107"/>
      <c r="AB1344" s="107"/>
      <c r="AC1344" s="107"/>
      <c r="AD1344" s="107"/>
      <c r="AE1344" s="107"/>
      <c r="AF1344" s="107"/>
    </row>
    <row r="1345" spans="2:35" s="122" customFormat="1" ht="13.5" customHeight="1" x14ac:dyDescent="0.25">
      <c r="B1345" s="54" t="s">
        <v>89</v>
      </c>
      <c r="C1345" s="119"/>
      <c r="D1345" s="120"/>
      <c r="E1345" s="53">
        <v>16.073313782991193</v>
      </c>
      <c r="F1345" s="43"/>
      <c r="G1345" s="53">
        <v>3.7692307692307692</v>
      </c>
      <c r="H1345" s="43"/>
      <c r="I1345" s="53">
        <v>5</v>
      </c>
      <c r="J1345" s="43"/>
      <c r="K1345" s="53">
        <v>6</v>
      </c>
      <c r="L1345" s="43"/>
      <c r="M1345" s="53">
        <v>7</v>
      </c>
      <c r="N1345" s="43"/>
      <c r="O1345" s="53">
        <v>9.255813953488369</v>
      </c>
      <c r="P1345" s="43"/>
      <c r="Q1345" s="53">
        <v>11.953488372093021</v>
      </c>
      <c r="R1345" s="43"/>
      <c r="S1345" s="53">
        <v>14.897435897435898</v>
      </c>
      <c r="T1345" s="43"/>
      <c r="U1345" s="53">
        <v>19.156862745098042</v>
      </c>
      <c r="V1345" s="43"/>
      <c r="W1345" s="53">
        <v>25.916666666666668</v>
      </c>
      <c r="X1345" s="43"/>
      <c r="Y1345" s="53">
        <v>49.612903225806463</v>
      </c>
      <c r="Z1345" s="43"/>
      <c r="AA1345" s="110"/>
      <c r="AB1345" s="110"/>
      <c r="AC1345" s="110"/>
      <c r="AD1345" s="110"/>
      <c r="AE1345" s="110"/>
      <c r="AF1345" s="110"/>
      <c r="AG1345" s="111"/>
      <c r="AH1345" s="111"/>
      <c r="AI1345" s="111"/>
    </row>
    <row r="1346" spans="2:35" ht="13.5" customHeight="1" x14ac:dyDescent="0.25">
      <c r="B1346" s="54" t="s">
        <v>90</v>
      </c>
      <c r="C1346" s="55"/>
      <c r="D1346" s="56"/>
      <c r="E1346" s="53">
        <f>E1340/E1345</f>
        <v>2482.4444444444457</v>
      </c>
      <c r="F1346" s="43"/>
      <c r="G1346" s="53">
        <f>G1340/G1345</f>
        <v>3100.8469387755099</v>
      </c>
      <c r="H1346" s="43"/>
      <c r="I1346" s="53">
        <f>I1340/I1345</f>
        <v>2868.5538461538463</v>
      </c>
      <c r="J1346" s="43"/>
      <c r="K1346" s="53">
        <f>K1340/K1345</f>
        <v>2571.5972222222217</v>
      </c>
      <c r="L1346" s="43"/>
      <c r="M1346" s="53">
        <f>M1340/M1345</f>
        <v>2320.9316770186338</v>
      </c>
      <c r="N1346" s="43"/>
      <c r="O1346" s="53">
        <f>O1340/O1345</f>
        <v>2506.4472361809057</v>
      </c>
      <c r="P1346" s="43"/>
      <c r="Q1346" s="53">
        <f>Q1340/Q1345</f>
        <v>2744.379377431907</v>
      </c>
      <c r="R1346" s="43"/>
      <c r="S1346" s="53">
        <f>S1340/S1345</f>
        <v>2619.7710843373488</v>
      </c>
      <c r="T1346" s="43"/>
      <c r="U1346" s="53">
        <f>U1340/U1345</f>
        <v>2187.2149437052199</v>
      </c>
      <c r="V1346" s="43"/>
      <c r="W1346" s="53">
        <f>W1340/W1345</f>
        <v>2182.4705251875671</v>
      </c>
      <c r="X1346" s="43"/>
      <c r="Y1346" s="53">
        <f>Y1340/Y1345</f>
        <v>2654.9973992197652</v>
      </c>
      <c r="Z1346" s="43"/>
    </row>
    <row r="1347" spans="2:35" ht="13.5" customHeight="1" x14ac:dyDescent="0.25">
      <c r="B1347" s="54" t="s">
        <v>91</v>
      </c>
      <c r="C1347" s="55"/>
      <c r="D1347" s="56"/>
      <c r="E1347" s="53">
        <f>E1341/E1345</f>
        <v>2311.4251049078639</v>
      </c>
      <c r="F1347" s="43"/>
      <c r="G1347" s="53">
        <f>G1341/G1345</f>
        <v>3193.3877551020414</v>
      </c>
      <c r="H1347" s="43"/>
      <c r="I1347" s="53">
        <f>I1341/I1345</f>
        <v>3027.1384615384623</v>
      </c>
      <c r="J1347" s="43"/>
      <c r="K1347" s="53">
        <f>K1341/K1345</f>
        <v>2495.6990740740744</v>
      </c>
      <c r="L1347" s="43"/>
      <c r="M1347" s="53">
        <f>M1341/M1345</f>
        <v>2494.3975155279504</v>
      </c>
      <c r="N1347" s="43"/>
      <c r="O1347" s="53">
        <f>O1341/O1345</f>
        <v>2354.0753768844224</v>
      </c>
      <c r="P1347" s="43"/>
      <c r="Q1347" s="53">
        <f>Q1341/Q1345</f>
        <v>2539.5214007782106</v>
      </c>
      <c r="R1347" s="43"/>
      <c r="S1347" s="53">
        <f>S1341/S1345</f>
        <v>2468.9827882960408</v>
      </c>
      <c r="T1347" s="43"/>
      <c r="U1347" s="53">
        <f>U1341/U1345</f>
        <v>2086.0992835209818</v>
      </c>
      <c r="V1347" s="43"/>
      <c r="W1347" s="53">
        <f>W1341/W1345</f>
        <v>1975.7148981779212</v>
      </c>
      <c r="X1347" s="43"/>
      <c r="Y1347" s="53">
        <f>Y1341/Y1345</f>
        <v>2379.9479843953181</v>
      </c>
      <c r="Z1347" s="43"/>
    </row>
    <row r="1348" spans="2:35" ht="13.5" customHeight="1" x14ac:dyDescent="0.25">
      <c r="B1348" s="54" t="s">
        <v>36</v>
      </c>
      <c r="C1348" s="55"/>
      <c r="D1348" s="56"/>
      <c r="E1348" s="53">
        <v>6.1464965986394535</v>
      </c>
      <c r="F1348" s="43"/>
      <c r="G1348" s="53">
        <v>2.7190476190476192</v>
      </c>
      <c r="H1348" s="43"/>
      <c r="I1348" s="53">
        <v>2.625</v>
      </c>
      <c r="J1348" s="43"/>
      <c r="K1348" s="53">
        <v>3.1661290322580644</v>
      </c>
      <c r="L1348" s="43"/>
      <c r="M1348" s="53">
        <v>4.3442105263157904</v>
      </c>
      <c r="N1348" s="43"/>
      <c r="O1348" s="53">
        <v>3.7529729729729735</v>
      </c>
      <c r="P1348" s="43"/>
      <c r="Q1348" s="53">
        <v>6.1274999999999995</v>
      </c>
      <c r="R1348" s="43"/>
      <c r="S1348" s="53">
        <v>5.9016666666666664</v>
      </c>
      <c r="T1348" s="43"/>
      <c r="U1348" s="53">
        <v>6.9218604651162794</v>
      </c>
      <c r="V1348" s="43"/>
      <c r="W1348" s="53">
        <v>7.2741935483870979</v>
      </c>
      <c r="X1348" s="43"/>
      <c r="Y1348" s="53">
        <v>15.311428571428571</v>
      </c>
      <c r="Z1348" s="43"/>
    </row>
    <row r="1349" spans="2:35" ht="13.5" customHeight="1" x14ac:dyDescent="0.25">
      <c r="B1349" s="54" t="s">
        <v>37</v>
      </c>
      <c r="C1349" s="55"/>
      <c r="D1349" s="56"/>
      <c r="E1349" s="53">
        <f>E1331/E1348</f>
        <v>4002.5270764860084</v>
      </c>
      <c r="F1349" s="43"/>
      <c r="G1349" s="53">
        <f>G1331/G1348</f>
        <v>2735.5166374781088</v>
      </c>
      <c r="H1349" s="43"/>
      <c r="I1349" s="53">
        <f>I1331/I1348</f>
        <v>3891.1062271062278</v>
      </c>
      <c r="J1349" s="43"/>
      <c r="K1349" s="53">
        <f>K1331/K1348</f>
        <v>3315.8875304239541</v>
      </c>
      <c r="L1349" s="43"/>
      <c r="M1349" s="53">
        <f>M1331/M1348</f>
        <v>2544.7061240399908</v>
      </c>
      <c r="N1349" s="43"/>
      <c r="O1349" s="53">
        <f>O1331/O1348</f>
        <v>3635.9825355301796</v>
      </c>
      <c r="P1349" s="43"/>
      <c r="Q1349" s="53">
        <f>Q1331/Q1348</f>
        <v>3155.2418092283178</v>
      </c>
      <c r="R1349" s="43"/>
      <c r="S1349" s="53">
        <f>S1331/S1348</f>
        <v>4161.5493233115367</v>
      </c>
      <c r="T1349" s="43"/>
      <c r="U1349" s="53">
        <f>U1331/U1348</f>
        <v>3886.7369713642743</v>
      </c>
      <c r="V1349" s="43"/>
      <c r="W1349" s="53">
        <f>W1331/W1348</f>
        <v>4701.9301552106444</v>
      </c>
      <c r="X1349" s="43"/>
      <c r="Y1349" s="53">
        <f>Y1331/Y1348</f>
        <v>5164.6094300212508</v>
      </c>
      <c r="Z1349" s="43"/>
    </row>
    <row r="1350" spans="2:35" s="81" customFormat="1" ht="13.5" customHeight="1" x14ac:dyDescent="0.25">
      <c r="B1350" s="100" t="s">
        <v>38</v>
      </c>
      <c r="C1350" s="101"/>
      <c r="D1350" s="47"/>
      <c r="E1350" s="102"/>
      <c r="F1350" s="103"/>
      <c r="G1350" s="102"/>
      <c r="H1350" s="103"/>
      <c r="I1350" s="102"/>
      <c r="J1350" s="103"/>
      <c r="K1350" s="102"/>
      <c r="L1350" s="103"/>
      <c r="M1350" s="102"/>
      <c r="N1350" s="103"/>
      <c r="O1350" s="102"/>
      <c r="P1350" s="103"/>
      <c r="Q1350" s="102"/>
      <c r="R1350" s="103"/>
      <c r="S1350" s="102"/>
      <c r="T1350" s="103"/>
      <c r="U1350" s="102"/>
      <c r="V1350" s="103"/>
      <c r="W1350" s="102"/>
      <c r="X1350" s="103"/>
      <c r="Y1350" s="85"/>
      <c r="Z1350" s="84"/>
    </row>
    <row r="1351" spans="2:35" s="81" customFormat="1" ht="13.5" customHeight="1" x14ac:dyDescent="0.25">
      <c r="B1351" s="104"/>
      <c r="C1351" s="77"/>
      <c r="D1351" s="78"/>
      <c r="E1351" s="79"/>
      <c r="F1351" s="80"/>
      <c r="G1351" s="79"/>
      <c r="H1351" s="80"/>
      <c r="I1351" s="79"/>
      <c r="J1351" s="80"/>
      <c r="K1351" s="79"/>
      <c r="L1351" s="80"/>
      <c r="M1351" s="79"/>
      <c r="N1351" s="80"/>
      <c r="O1351" s="79"/>
      <c r="P1351" s="82"/>
      <c r="Q1351" s="83"/>
      <c r="R1351" s="84"/>
      <c r="S1351" s="85"/>
      <c r="T1351" s="84"/>
      <c r="U1351" s="85"/>
      <c r="V1351" s="84"/>
      <c r="W1351" s="85"/>
      <c r="X1351" s="84"/>
      <c r="Y1351" s="85"/>
      <c r="Z1351" s="84"/>
    </row>
    <row r="1352" spans="2:35" s="81" customFormat="1" ht="13.5" customHeight="1" x14ac:dyDescent="0.25">
      <c r="B1352" s="76" t="s">
        <v>157</v>
      </c>
      <c r="C1352" s="77"/>
      <c r="D1352" s="78"/>
      <c r="E1352" s="79"/>
      <c r="F1352" s="80"/>
      <c r="G1352" s="79"/>
      <c r="H1352" s="80"/>
      <c r="I1352" s="79"/>
      <c r="J1352" s="80"/>
      <c r="K1352" s="79"/>
      <c r="L1352" s="80"/>
      <c r="M1352" s="79"/>
      <c r="N1352" s="80"/>
      <c r="O1352" s="79"/>
      <c r="P1352" s="82"/>
      <c r="Q1352" s="83"/>
      <c r="R1352" s="84"/>
      <c r="S1352" s="85"/>
      <c r="T1352" s="84"/>
      <c r="U1352" s="85"/>
      <c r="V1352" s="84"/>
      <c r="W1352" s="85"/>
      <c r="X1352" s="84"/>
      <c r="Y1352" s="85"/>
      <c r="Z1352" s="84"/>
    </row>
    <row r="1353" spans="2:35" s="81" customFormat="1" ht="13.5" customHeight="1" x14ac:dyDescent="0.25">
      <c r="C1353" s="77"/>
      <c r="D1353" s="78"/>
      <c r="E1353" s="79"/>
      <c r="F1353" s="80"/>
      <c r="G1353" s="79"/>
      <c r="H1353" s="80"/>
      <c r="I1353" s="79"/>
      <c r="J1353" s="80"/>
      <c r="K1353" s="79"/>
      <c r="L1353" s="80"/>
      <c r="M1353" s="79"/>
      <c r="N1353" s="80"/>
      <c r="O1353" s="79"/>
      <c r="P1353" s="82"/>
      <c r="Q1353" s="83"/>
      <c r="R1353" s="84"/>
      <c r="S1353" s="85"/>
      <c r="T1353" s="84"/>
      <c r="U1353" s="85"/>
      <c r="V1353" s="21" t="s">
        <v>4</v>
      </c>
      <c r="W1353" s="112"/>
      <c r="X1353" s="84"/>
      <c r="Y1353" s="85"/>
      <c r="Z1353" s="84"/>
    </row>
    <row r="1354" spans="2:35" s="81" customFormat="1" ht="13.5" customHeight="1" x14ac:dyDescent="0.25">
      <c r="B1354" s="113"/>
      <c r="C1354" s="114"/>
      <c r="D1354" s="115"/>
      <c r="E1354" s="150" t="s">
        <v>5</v>
      </c>
      <c r="F1354" s="151"/>
      <c r="G1354" s="150" t="s">
        <v>70</v>
      </c>
      <c r="H1354" s="151"/>
      <c r="I1354" s="150" t="s">
        <v>71</v>
      </c>
      <c r="J1354" s="152"/>
      <c r="K1354" s="150" t="s">
        <v>72</v>
      </c>
      <c r="L1354" s="151"/>
      <c r="M1354" s="150" t="s">
        <v>73</v>
      </c>
      <c r="N1354" s="151"/>
      <c r="O1354" s="150" t="s">
        <v>74</v>
      </c>
      <c r="P1354" s="152"/>
      <c r="Q1354" s="150" t="s">
        <v>75</v>
      </c>
      <c r="R1354" s="151"/>
      <c r="S1354" s="159" t="s">
        <v>76</v>
      </c>
      <c r="T1354" s="160"/>
      <c r="U1354" s="150" t="s">
        <v>9</v>
      </c>
      <c r="V1354" s="151"/>
      <c r="W1354" s="85"/>
      <c r="X1354" s="84"/>
      <c r="Y1354" s="85"/>
      <c r="Z1354" s="84"/>
    </row>
    <row r="1355" spans="2:35" s="81" customFormat="1" ht="13.5" customHeight="1" x14ac:dyDescent="0.25">
      <c r="B1355" s="31" t="s">
        <v>48</v>
      </c>
      <c r="C1355" s="145" t="s">
        <v>49</v>
      </c>
      <c r="D1355" s="146"/>
      <c r="E1355" s="32">
        <v>31669.680351906147</v>
      </c>
      <c r="F1355" s="33">
        <f t="shared" ref="F1355" si="5852">E1355/E1368</f>
        <v>0.79370427386534348</v>
      </c>
      <c r="G1355" s="32">
        <v>39617.642857142862</v>
      </c>
      <c r="H1355" s="33">
        <f t="shared" ref="H1355" si="5853">G1355/G1368</f>
        <v>0.6513725697441588</v>
      </c>
      <c r="I1355" s="32">
        <v>37315.199999999997</v>
      </c>
      <c r="J1355" s="33">
        <f t="shared" ref="J1355" si="5854">I1355/I1368</f>
        <v>0.79587677679631175</v>
      </c>
      <c r="K1355" s="32">
        <v>33345.739130434784</v>
      </c>
      <c r="L1355" s="33">
        <f t="shared" ref="L1355" si="5855">K1355/K1368</f>
        <v>0.8028783997537825</v>
      </c>
      <c r="M1355" s="32">
        <v>40222.782608695656</v>
      </c>
      <c r="N1355" s="33">
        <f t="shared" ref="N1355" si="5856">M1355/M1368</f>
        <v>0.78577004060824884</v>
      </c>
      <c r="O1355" s="32">
        <v>33922.305555555555</v>
      </c>
      <c r="P1355" s="33">
        <f t="shared" ref="P1355" si="5857">O1355/O1368</f>
        <v>0.83941804524405406</v>
      </c>
      <c r="Q1355" s="32">
        <v>31089.955555555563</v>
      </c>
      <c r="R1355" s="33">
        <f t="shared" ref="R1355" si="5858">Q1355/Q1368</f>
        <v>0.8393742406743564</v>
      </c>
      <c r="S1355" s="32">
        <v>30219.019607843133</v>
      </c>
      <c r="T1355" s="33">
        <f t="shared" ref="T1355" si="5859">S1355/S1368</f>
        <v>0.81229256805296324</v>
      </c>
      <c r="U1355" s="32">
        <v>28255.139534883714</v>
      </c>
      <c r="V1355" s="33">
        <f t="shared" ref="V1355" si="5860">U1355/U1368</f>
        <v>0.78123888797795749</v>
      </c>
      <c r="W1355" s="105"/>
      <c r="X1355" s="106"/>
      <c r="Y1355" s="85"/>
      <c r="Z1355" s="84"/>
    </row>
    <row r="1356" spans="2:35" s="81" customFormat="1" ht="13.5" customHeight="1" x14ac:dyDescent="0.25">
      <c r="B1356" s="36"/>
      <c r="C1356" s="145" t="s">
        <v>50</v>
      </c>
      <c r="D1356" s="146"/>
      <c r="E1356" s="32">
        <v>6767.1231671554287</v>
      </c>
      <c r="F1356" s="33">
        <f t="shared" ref="F1356" si="5861">E1356/E1368</f>
        <v>0.16959737262460767</v>
      </c>
      <c r="G1356" s="32">
        <v>8945.3571428571431</v>
      </c>
      <c r="H1356" s="33">
        <f t="shared" ref="H1356" si="5862">G1356/G1368</f>
        <v>0.14707488505645883</v>
      </c>
      <c r="I1356" s="32">
        <v>6333.15</v>
      </c>
      <c r="J1356" s="33">
        <f t="shared" ref="J1356" si="5863">I1356/I1368</f>
        <v>0.13507651061678785</v>
      </c>
      <c r="K1356" s="32">
        <v>7310.0869565217408</v>
      </c>
      <c r="L1356" s="33">
        <f t="shared" ref="L1356" si="5864">K1356/K1368</f>
        <v>0.17600782201155091</v>
      </c>
      <c r="M1356" s="32">
        <v>7948.0434782608681</v>
      </c>
      <c r="N1356" s="33">
        <f t="shared" ref="N1356" si="5865">M1356/M1368</f>
        <v>0.15526858266934043</v>
      </c>
      <c r="O1356" s="32">
        <v>5293.8888888888887</v>
      </c>
      <c r="P1356" s="33">
        <f t="shared" ref="P1356" si="5866">O1356/O1368</f>
        <v>0.13099893388946129</v>
      </c>
      <c r="Q1356" s="32">
        <v>5677.6000000000013</v>
      </c>
      <c r="R1356" s="33">
        <f t="shared" ref="R1356" si="5867">Q1356/Q1368</f>
        <v>0.15328523645963016</v>
      </c>
      <c r="S1356" s="32">
        <v>6328.2745098039204</v>
      </c>
      <c r="T1356" s="33">
        <f t="shared" ref="T1356" si="5868">S1356/S1368</f>
        <v>0.17010513311221309</v>
      </c>
      <c r="U1356" s="32">
        <v>7255.3488372093043</v>
      </c>
      <c r="V1356" s="33">
        <f t="shared" ref="V1356" si="5869">U1356/U1368</f>
        <v>0.20060635872902588</v>
      </c>
      <c r="W1356" s="105"/>
      <c r="X1356" s="106"/>
      <c r="Y1356" s="85"/>
      <c r="Z1356" s="84"/>
    </row>
    <row r="1357" spans="2:35" s="81" customFormat="1" ht="13.5" customHeight="1" x14ac:dyDescent="0.25">
      <c r="B1357" s="36"/>
      <c r="C1357" s="145" t="s">
        <v>51</v>
      </c>
      <c r="D1357" s="146"/>
      <c r="E1357" s="32">
        <v>676.58357771261024</v>
      </c>
      <c r="F1357" s="33">
        <f t="shared" ref="F1357" si="5870">E1357/E1368</f>
        <v>1.6956510810671378E-2</v>
      </c>
      <c r="G1357" s="32">
        <v>4219.3571428571422</v>
      </c>
      <c r="H1357" s="33">
        <f t="shared" ref="H1357" si="5871">G1357/G1368</f>
        <v>6.9372464048948604E-2</v>
      </c>
      <c r="I1357" s="32">
        <v>3225.6499999999996</v>
      </c>
      <c r="J1357" s="33">
        <f t="shared" ref="J1357" si="5872">I1357/I1368</f>
        <v>6.8798235707513908E-2</v>
      </c>
      <c r="K1357" s="32">
        <v>776.39130434782601</v>
      </c>
      <c r="L1357" s="33">
        <f t="shared" ref="L1357" si="5873">K1357/K1368</f>
        <v>1.8693477016036585E-2</v>
      </c>
      <c r="M1357" s="32">
        <v>1170.4347826086955</v>
      </c>
      <c r="N1357" s="33">
        <f t="shared" ref="N1357" si="5874">M1357/M1368</f>
        <v>2.2864966743024778E-2</v>
      </c>
      <c r="O1357" s="32">
        <v>662.80555555555554</v>
      </c>
      <c r="P1357" s="33">
        <f t="shared" ref="P1357" si="5875">O1357/O1368</f>
        <v>1.6401330472958529E-2</v>
      </c>
      <c r="Q1357" s="32">
        <v>88.955555555555563</v>
      </c>
      <c r="R1357" s="33">
        <f t="shared" ref="R1357" si="5876">Q1357/Q1368</f>
        <v>2.4016438931469455E-3</v>
      </c>
      <c r="S1357" s="32">
        <v>143.54901960784315</v>
      </c>
      <c r="T1357" s="33">
        <f t="shared" ref="T1357" si="5877">S1357/S1368</f>
        <v>3.8586229233087493E-3</v>
      </c>
      <c r="U1357" s="32">
        <v>210.61240310077523</v>
      </c>
      <c r="V1357" s="33">
        <f t="shared" ref="V1357" si="5878">U1357/U1368</f>
        <v>5.8233157684348391E-3</v>
      </c>
      <c r="W1357" s="105"/>
      <c r="X1357" s="106"/>
      <c r="Y1357" s="85"/>
      <c r="Z1357" s="84"/>
    </row>
    <row r="1358" spans="2:35" s="81" customFormat="1" ht="13.5" customHeight="1" x14ac:dyDescent="0.25">
      <c r="B1358" s="37"/>
      <c r="C1358" s="145" t="s">
        <v>52</v>
      </c>
      <c r="D1358" s="146"/>
      <c r="E1358" s="32">
        <v>166.51612903225811</v>
      </c>
      <c r="F1358" s="33">
        <f t="shared" ref="F1358" si="5879">E1358/E1368</f>
        <v>4.1732206265372518E-3</v>
      </c>
      <c r="G1358" s="32">
        <v>0.14285714285714288</v>
      </c>
      <c r="H1358" s="33">
        <f t="shared" ref="H1358" si="5880">G1358/G1368</f>
        <v>2.3487824498975344E-6</v>
      </c>
      <c r="I1358" s="32">
        <v>11.549999999999999</v>
      </c>
      <c r="J1358" s="33">
        <f t="shared" ref="J1358" si="5881">I1358/I1368</f>
        <v>2.4634403063623943E-4</v>
      </c>
      <c r="K1358" s="32">
        <v>53.521739130434788</v>
      </c>
      <c r="L1358" s="33">
        <f t="shared" ref="L1358" si="5882">K1358/K1368</f>
        <v>1.2886638408882256E-3</v>
      </c>
      <c r="M1358" s="32">
        <v>1389.913043478261</v>
      </c>
      <c r="N1358" s="33">
        <f t="shared" ref="N1358" si="5883">M1358/M1368</f>
        <v>2.7152572690973858E-2</v>
      </c>
      <c r="O1358" s="32">
        <v>151.08333333333337</v>
      </c>
      <c r="P1358" s="33">
        <f t="shared" ref="P1358" si="5884">O1358/O1368</f>
        <v>3.7386042681539526E-3</v>
      </c>
      <c r="Q1358" s="32">
        <v>96.066666666666663</v>
      </c>
      <c r="R1358" s="33">
        <f t="shared" ref="R1358" si="5885">Q1358/Q1368</f>
        <v>2.5936314139580925E-3</v>
      </c>
      <c r="S1358" s="32">
        <v>163.33333333333329</v>
      </c>
      <c r="T1358" s="33">
        <f t="shared" ref="T1358" si="5886">S1358/S1368</f>
        <v>4.3904287598909809E-3</v>
      </c>
      <c r="U1358" s="32">
        <v>40.759689922480597</v>
      </c>
      <c r="V1358" s="33">
        <f t="shared" ref="V1358" si="5887">U1358/U1368</f>
        <v>1.1269827491048755E-3</v>
      </c>
      <c r="W1358" s="105"/>
      <c r="X1358" s="106"/>
      <c r="Y1358" s="85"/>
      <c r="Z1358" s="84"/>
    </row>
    <row r="1359" spans="2:35" s="81" customFormat="1" ht="13.5" customHeight="1" x14ac:dyDescent="0.25">
      <c r="B1359" s="31" t="s">
        <v>53</v>
      </c>
      <c r="C1359" s="145" t="s">
        <v>54</v>
      </c>
      <c r="D1359" s="146"/>
      <c r="E1359" s="32">
        <v>24601.519061583567</v>
      </c>
      <c r="F1359" s="33">
        <f t="shared" ref="F1359" si="5888">E1359/E1368</f>
        <v>0.61656229572848631</v>
      </c>
      <c r="G1359" s="32">
        <v>34433.357142857145</v>
      </c>
      <c r="H1359" s="33">
        <f t="shared" ref="H1359" si="5889">G1359/G1368</f>
        <v>0.56613525463737724</v>
      </c>
      <c r="I1359" s="32">
        <v>26165.399999999998</v>
      </c>
      <c r="J1359" s="33">
        <f t="shared" ref="J1359" si="5890">I1359/I1368</f>
        <v>0.55806840685796177</v>
      </c>
      <c r="K1359" s="32">
        <v>26204.956521739135</v>
      </c>
      <c r="L1359" s="33">
        <f t="shared" ref="L1359" si="5891">K1359/K1368</f>
        <v>0.63094698472551258</v>
      </c>
      <c r="M1359" s="32">
        <v>29528.043478260883</v>
      </c>
      <c r="N1359" s="33">
        <f t="shared" ref="N1359" si="5892">M1359/M1368</f>
        <v>0.57684353041201974</v>
      </c>
      <c r="O1359" s="32">
        <v>25552.694444444445</v>
      </c>
      <c r="P1359" s="33">
        <f t="shared" ref="P1359" si="5893">O1359/O1368</f>
        <v>0.6323094043872064</v>
      </c>
      <c r="Q1359" s="32">
        <v>22495.644444444439</v>
      </c>
      <c r="R1359" s="33">
        <f t="shared" ref="R1359" si="5894">Q1359/Q1368</f>
        <v>0.60734292271002366</v>
      </c>
      <c r="S1359" s="32">
        <v>24089.470588235301</v>
      </c>
      <c r="T1359" s="33">
        <f t="shared" ref="T1359" si="5895">S1359/S1368</f>
        <v>0.64752921110899708</v>
      </c>
      <c r="U1359" s="32">
        <v>22799.379844961244</v>
      </c>
      <c r="V1359" s="33">
        <f t="shared" ref="V1359" si="5896">U1359/U1368</f>
        <v>0.63039016794357816</v>
      </c>
      <c r="W1359" s="105"/>
      <c r="X1359" s="106"/>
      <c r="Y1359" s="85"/>
      <c r="Z1359" s="84"/>
    </row>
    <row r="1360" spans="2:35" s="81" customFormat="1" ht="13.5" customHeight="1" x14ac:dyDescent="0.25">
      <c r="B1360" s="36"/>
      <c r="C1360" s="145" t="s">
        <v>17</v>
      </c>
      <c r="D1360" s="146"/>
      <c r="E1360" s="32">
        <v>1467.4721407624631</v>
      </c>
      <c r="F1360" s="33">
        <f t="shared" ref="F1360" si="5897">E1360/E1368</f>
        <v>3.6777728633796844E-2</v>
      </c>
      <c r="G1360" s="32">
        <v>1153.0000000000002</v>
      </c>
      <c r="H1360" s="33">
        <f t="shared" ref="H1360" si="5898">G1360/G1368</f>
        <v>1.8957023153123E-2</v>
      </c>
      <c r="I1360" s="32">
        <v>486.1</v>
      </c>
      <c r="J1360" s="33">
        <f t="shared" ref="J1360" si="5899">I1360/I1368</f>
        <v>1.0367777774223029E-2</v>
      </c>
      <c r="K1360" s="32">
        <v>1327.3478260869565</v>
      </c>
      <c r="L1360" s="33">
        <f t="shared" ref="L1360" si="5900">K1360/K1368</f>
        <v>3.1959072622645517E-2</v>
      </c>
      <c r="M1360" s="32">
        <v>1993.3478260869565</v>
      </c>
      <c r="N1360" s="33">
        <f t="shared" ref="N1360" si="5901">M1360/M1368</f>
        <v>3.8940940946042238E-2</v>
      </c>
      <c r="O1360" s="32">
        <v>1383.6388888888889</v>
      </c>
      <c r="P1360" s="33">
        <f t="shared" ref="P1360" si="5902">O1360/O1368</f>
        <v>3.4238576429677606E-2</v>
      </c>
      <c r="Q1360" s="32">
        <v>1534.3555555555556</v>
      </c>
      <c r="R1360" s="33">
        <f t="shared" ref="R1360" si="5903">Q1360/Q1368</f>
        <v>4.1424907381020233E-2</v>
      </c>
      <c r="S1360" s="32">
        <v>2196.5098039215682</v>
      </c>
      <c r="T1360" s="33">
        <f t="shared" ref="T1360" si="5904">S1360/S1368</f>
        <v>5.9042570292978089E-2</v>
      </c>
      <c r="U1360" s="32">
        <v>1296.8139534883719</v>
      </c>
      <c r="V1360" s="33">
        <f t="shared" ref="V1360" si="5905">U1360/U1368</f>
        <v>3.5856184312477293E-2</v>
      </c>
      <c r="W1360" s="105"/>
      <c r="X1360" s="106"/>
      <c r="Y1360" s="85"/>
      <c r="Z1360" s="84"/>
    </row>
    <row r="1361" spans="2:29" s="81" customFormat="1" ht="13.5" customHeight="1" x14ac:dyDescent="0.25">
      <c r="B1361" s="36"/>
      <c r="C1361" s="145" t="s">
        <v>55</v>
      </c>
      <c r="D1361" s="146"/>
      <c r="E1361" s="38">
        <v>-339.45747800586503</v>
      </c>
      <c r="F1361" s="33">
        <f t="shared" ref="F1361" si="5906">E1361/E1368</f>
        <v>-8.5074698606040534E-3</v>
      </c>
      <c r="G1361" s="38">
        <v>-833.85714285714278</v>
      </c>
      <c r="H1361" s="33">
        <f t="shared" ref="H1361" si="5907">G1361/G1368</f>
        <v>-1.3709843160051905E-2</v>
      </c>
      <c r="I1361" s="38">
        <v>-168.6</v>
      </c>
      <c r="J1361" s="33">
        <f t="shared" ref="J1361" si="5908">I1361/I1368</f>
        <v>-3.5959829926640666E-3</v>
      </c>
      <c r="K1361" s="38">
        <v>-335.56521739130437</v>
      </c>
      <c r="L1361" s="33">
        <f t="shared" ref="L1361" si="5909">K1361/K1368</f>
        <v>-8.0795349504267453E-3</v>
      </c>
      <c r="M1361" s="38">
        <v>-337.00000000000011</v>
      </c>
      <c r="N1361" s="33">
        <f t="shared" ref="N1361" si="5910">M1361/M1368</f>
        <v>-6.5834456621539795E-3</v>
      </c>
      <c r="O1361" s="38">
        <v>-87.138888888888886</v>
      </c>
      <c r="P1361" s="33">
        <f t="shared" ref="P1361" si="5911">O1361/O1368</f>
        <v>-2.1562790198931688E-3</v>
      </c>
      <c r="Q1361" s="38">
        <v>-196.2444444444445</v>
      </c>
      <c r="R1361" s="33">
        <f t="shared" ref="R1361" si="5912">Q1361/Q1368</f>
        <v>-5.2982556133851309E-3</v>
      </c>
      <c r="S1361" s="38">
        <v>-388.76470588235304</v>
      </c>
      <c r="T1361" s="33">
        <f t="shared" ref="T1361" si="5913">S1361/S1368</f>
        <v>-1.0450063748182295E-2</v>
      </c>
      <c r="U1361" s="38">
        <v>-414.30232558139522</v>
      </c>
      <c r="V1361" s="33">
        <f t="shared" ref="V1361" si="5914">U1361/U1368</f>
        <v>-1.145522879914608E-2</v>
      </c>
      <c r="W1361" s="105"/>
      <c r="X1361" s="106"/>
      <c r="Y1361" s="85"/>
      <c r="Z1361" s="84"/>
    </row>
    <row r="1362" spans="2:29" s="81" customFormat="1" ht="13.5" customHeight="1" x14ac:dyDescent="0.25">
      <c r="B1362" s="36"/>
      <c r="C1362" s="145" t="s">
        <v>56</v>
      </c>
      <c r="D1362" s="146"/>
      <c r="E1362" s="39">
        <v>741.94721407624672</v>
      </c>
      <c r="F1362" s="33">
        <f t="shared" ref="F1362" si="5915">E1362/E1368</f>
        <v>1.8594651674763676E-2</v>
      </c>
      <c r="G1362" s="39">
        <v>2285.4285714285711</v>
      </c>
      <c r="H1362" s="33">
        <f t="shared" ref="H1362" si="5916">G1362/G1368</f>
        <v>3.7575821633460744E-2</v>
      </c>
      <c r="I1362" s="39">
        <v>753.55</v>
      </c>
      <c r="J1362" s="33">
        <f t="shared" ref="J1362" si="5917">I1362/I1368</f>
        <v>1.6072081756358287E-2</v>
      </c>
      <c r="K1362" s="39">
        <v>178.21739130434781</v>
      </c>
      <c r="L1362" s="33">
        <f t="shared" ref="L1362" si="5918">K1362/K1368</f>
        <v>4.2910098162476321E-3</v>
      </c>
      <c r="M1362" s="39">
        <v>1369.6086956521738</v>
      </c>
      <c r="N1362" s="33">
        <f t="shared" ref="N1362" si="5919">M1362/M1368</f>
        <v>2.6755918178752731E-2</v>
      </c>
      <c r="O1362" s="39">
        <v>685.11111111111109</v>
      </c>
      <c r="P1362" s="33">
        <f t="shared" ref="P1362" si="5920">O1362/O1368</f>
        <v>1.695328841142656E-2</v>
      </c>
      <c r="Q1362" s="39">
        <v>494.40000000000009</v>
      </c>
      <c r="R1362" s="33">
        <f t="shared" ref="R1362" si="5921">Q1362/Q1368</f>
        <v>1.3347932384395016E-2</v>
      </c>
      <c r="S1362" s="39">
        <v>336.68627450980404</v>
      </c>
      <c r="T1362" s="33">
        <f t="shared" ref="T1362" si="5922">S1362/S1368</f>
        <v>9.0501863428677169E-3</v>
      </c>
      <c r="U1362" s="39">
        <v>823.67441860465124</v>
      </c>
      <c r="V1362" s="33">
        <f t="shared" ref="V1362" si="5923">U1362/U1368</f>
        <v>2.2774139411066856E-2</v>
      </c>
      <c r="W1362" s="105"/>
      <c r="X1362" s="106"/>
      <c r="Y1362" s="85"/>
      <c r="Z1362" s="84"/>
    </row>
    <row r="1363" spans="2:29" s="81" customFormat="1" ht="13.5" customHeight="1" x14ac:dyDescent="0.25">
      <c r="B1363" s="37"/>
      <c r="C1363" s="145" t="s">
        <v>57</v>
      </c>
      <c r="D1363" s="146"/>
      <c r="E1363" s="39">
        <v>10276.167155425213</v>
      </c>
      <c r="F1363" s="33">
        <f t="shared" ref="F1363" si="5924">E1363/E1368</f>
        <v>0.25754089399025937</v>
      </c>
      <c r="G1363" s="39">
        <v>13446.857142857145</v>
      </c>
      <c r="H1363" s="33">
        <f t="shared" ref="H1363" si="5925">G1363/G1368</f>
        <v>0.22108619444395511</v>
      </c>
      <c r="I1363" s="39">
        <v>13167.399999999998</v>
      </c>
      <c r="J1363" s="33">
        <f t="shared" ref="J1363" si="5926">I1363/I1368</f>
        <v>0.28084072632031332</v>
      </c>
      <c r="K1363" s="39">
        <v>11210.347826086958</v>
      </c>
      <c r="L1363" s="33">
        <f t="shared" ref="L1363" si="5927">K1363/K1368</f>
        <v>0.26991592803163145</v>
      </c>
      <c r="M1363" s="39">
        <v>12811</v>
      </c>
      <c r="N1363" s="33">
        <f t="shared" ref="N1363" si="5928">M1363/M1368</f>
        <v>0.25026861239719467</v>
      </c>
      <c r="O1363" s="39">
        <v>11924.91666666667</v>
      </c>
      <c r="P1363" s="33">
        <f t="shared" ref="P1363" si="5929">O1363/O1368</f>
        <v>0.29508578718619</v>
      </c>
      <c r="Q1363" s="39">
        <v>8603.0222222222219</v>
      </c>
      <c r="R1363" s="33">
        <f t="shared" ref="R1363" si="5930">Q1363/Q1368</f>
        <v>0.23226650267732596</v>
      </c>
      <c r="S1363" s="39">
        <v>9234.2941176470595</v>
      </c>
      <c r="T1363" s="33">
        <f t="shared" ref="T1363" si="5931">S1363/S1368</f>
        <v>0.2482194518657741</v>
      </c>
      <c r="U1363" s="39">
        <v>9400.7441860465115</v>
      </c>
      <c r="V1363" s="33">
        <f t="shared" ref="V1363" si="5932">U1363/U1368</f>
        <v>0.25992534650218463</v>
      </c>
      <c r="W1363" s="105"/>
      <c r="X1363" s="106"/>
      <c r="Y1363" s="85"/>
      <c r="Z1363" s="84"/>
    </row>
    <row r="1364" spans="2:29" s="81" customFormat="1" ht="13.5" customHeight="1" x14ac:dyDescent="0.25">
      <c r="B1364" s="31" t="s">
        <v>58</v>
      </c>
      <c r="C1364" s="145" t="s">
        <v>59</v>
      </c>
      <c r="D1364" s="146"/>
      <c r="E1364" s="39">
        <v>1.3079178885630494</v>
      </c>
      <c r="F1364" s="33">
        <f t="shared" ref="F1364" si="5933">E1364/E1368</f>
        <v>3.277898628853533E-5</v>
      </c>
      <c r="G1364" s="39">
        <v>2.2142857142857144</v>
      </c>
      <c r="H1364" s="33">
        <f t="shared" ref="H1364" si="5934">G1364/G1368</f>
        <v>3.6406127973411778E-5</v>
      </c>
      <c r="I1364" s="39">
        <v>9.9999999999999992E-2</v>
      </c>
      <c r="J1364" s="33">
        <f t="shared" ref="J1364" si="5935">I1364/I1368</f>
        <v>2.1328487500973111E-6</v>
      </c>
      <c r="K1364" s="39">
        <v>13.173913043478262</v>
      </c>
      <c r="L1364" s="33">
        <f t="shared" ref="L1364" si="5936">K1364/K1368</f>
        <v>3.1719345555575329E-4</v>
      </c>
      <c r="M1364" s="39">
        <v>0</v>
      </c>
      <c r="N1364" s="33">
        <f t="shared" ref="N1364" si="5937">M1364/M1368</f>
        <v>0</v>
      </c>
      <c r="O1364" s="39">
        <v>0</v>
      </c>
      <c r="P1364" s="33">
        <f t="shared" ref="P1364" si="5938">O1364/O1368</f>
        <v>0</v>
      </c>
      <c r="Q1364" s="39">
        <v>2.1333333333333329</v>
      </c>
      <c r="R1364" s="33">
        <f t="shared" ref="R1364" si="5939">Q1364/Q1368</f>
        <v>5.7596256243344166E-5</v>
      </c>
      <c r="S1364" s="39">
        <v>0.27450980392156871</v>
      </c>
      <c r="T1364" s="33">
        <f t="shared" ref="T1364" si="5940">S1364/S1368</f>
        <v>7.3788718653629973E-6</v>
      </c>
      <c r="U1364" s="39">
        <v>0</v>
      </c>
      <c r="V1364" s="33">
        <f t="shared" ref="V1364" si="5941">U1364/U1368</f>
        <v>0</v>
      </c>
      <c r="W1364" s="105"/>
      <c r="X1364" s="106"/>
      <c r="Y1364" s="85"/>
      <c r="Z1364" s="84"/>
    </row>
    <row r="1365" spans="2:29" s="81" customFormat="1" ht="13.5" customHeight="1" x14ac:dyDescent="0.25">
      <c r="B1365" s="41" t="s">
        <v>60</v>
      </c>
      <c r="C1365" s="145" t="s">
        <v>24</v>
      </c>
      <c r="D1365" s="146"/>
      <c r="E1365" s="39">
        <v>115.48680351906154</v>
      </c>
      <c r="F1365" s="33">
        <f t="shared" ref="F1365" si="5942">E1365/E1368</f>
        <v>2.894325692889708E-3</v>
      </c>
      <c r="G1365" s="39">
        <v>14.500000000000002</v>
      </c>
      <c r="H1365" s="33">
        <f t="shared" ref="H1365" si="5943">G1365/G1368</f>
        <v>2.3840141866459972E-4</v>
      </c>
      <c r="I1365" s="39">
        <v>0.30000000000000004</v>
      </c>
      <c r="J1365" s="33">
        <f t="shared" ref="J1365" si="5944">I1365/I1368</f>
        <v>6.3985462502919346E-6</v>
      </c>
      <c r="K1365" s="39">
        <v>47.826086956521749</v>
      </c>
      <c r="L1365" s="33">
        <f t="shared" ref="L1365" si="5945">K1365/K1368</f>
        <v>1.1515273964070253E-3</v>
      </c>
      <c r="M1365" s="39">
        <v>293.34782608695656</v>
      </c>
      <c r="N1365" s="33">
        <f t="shared" ref="N1365" si="5946">M1365/M1368</f>
        <v>5.7306809292417609E-3</v>
      </c>
      <c r="O1365" s="39">
        <v>240.05555555555557</v>
      </c>
      <c r="P1365" s="33">
        <f t="shared" ref="P1365" si="5947">O1365/O1368</f>
        <v>5.9402496939486025E-3</v>
      </c>
      <c r="Q1365" s="39">
        <v>102.42222222222222</v>
      </c>
      <c r="R1365" s="33">
        <f t="shared" ref="R1365" si="5948">Q1365/Q1368</f>
        <v>2.7652202606830555E-3</v>
      </c>
      <c r="S1365" s="39">
        <v>124.13725490196082</v>
      </c>
      <c r="T1365" s="33">
        <f t="shared" ref="T1365" si="5949">S1365/S1368</f>
        <v>3.3368312699723667E-3</v>
      </c>
      <c r="U1365" s="39">
        <v>91.031007751937977</v>
      </c>
      <c r="V1365" s="33">
        <f t="shared" ref="V1365" si="5950">U1365/U1368</f>
        <v>2.5169567179038721E-3</v>
      </c>
      <c r="W1365" s="105"/>
      <c r="X1365" s="106"/>
      <c r="Y1365" s="85"/>
      <c r="Z1365" s="84"/>
    </row>
    <row r="1366" spans="2:29" s="81" customFormat="1" ht="13.5" customHeight="1" x14ac:dyDescent="0.25">
      <c r="B1366" s="31" t="s">
        <v>61</v>
      </c>
      <c r="C1366" s="145" t="s">
        <v>62</v>
      </c>
      <c r="D1366" s="146"/>
      <c r="E1366" s="39">
        <v>619.89736070381298</v>
      </c>
      <c r="F1366" s="33">
        <f t="shared" ref="F1366" si="5951">E1366/E1368</f>
        <v>1.5535843086551683E-2</v>
      </c>
      <c r="G1366" s="39">
        <v>8037.0714285714312</v>
      </c>
      <c r="H1366" s="33">
        <f t="shared" ref="H1366" si="5952">G1366/G1368</f>
        <v>0.13214132624001035</v>
      </c>
      <c r="I1366" s="39">
        <v>0</v>
      </c>
      <c r="J1366" s="33">
        <f t="shared" ref="J1366" si="5953">I1366/I1368</f>
        <v>0</v>
      </c>
      <c r="K1366" s="39">
        <v>33.826086956521728</v>
      </c>
      <c r="L1366" s="33">
        <f t="shared" ref="L1366" si="5954">K1366/K1368</f>
        <v>8.1444392218605927E-4</v>
      </c>
      <c r="M1366" s="39">
        <v>457.82608695652175</v>
      </c>
      <c r="N1366" s="33">
        <f t="shared" ref="N1366" si="5955">M1366/M1368</f>
        <v>8.943837288411997E-3</v>
      </c>
      <c r="O1366" s="39">
        <v>381.61111111111109</v>
      </c>
      <c r="P1366" s="33">
        <f t="shared" ref="P1366" si="5956">O1366/O1368</f>
        <v>9.443086125372124E-3</v>
      </c>
      <c r="Q1366" s="39">
        <v>84.733333333333334</v>
      </c>
      <c r="R1366" s="33">
        <f t="shared" ref="R1366" si="5957">Q1366/Q1368</f>
        <v>2.2876513026653267E-3</v>
      </c>
      <c r="S1366" s="39">
        <v>347.68627450980392</v>
      </c>
      <c r="T1366" s="33">
        <f t="shared" ref="T1366" si="5958">S1366/S1368</f>
        <v>9.3458682797583296E-3</v>
      </c>
      <c r="U1366" s="39">
        <v>405.23255813953506</v>
      </c>
      <c r="V1366" s="33">
        <f t="shared" ref="V1366" si="5959">U1366/U1368</f>
        <v>1.1204454775476878E-2</v>
      </c>
      <c r="W1366" s="105"/>
      <c r="X1366" s="106"/>
      <c r="Y1366" s="85"/>
      <c r="Z1366" s="84"/>
    </row>
    <row r="1367" spans="2:29" s="81" customFormat="1" ht="13.5" customHeight="1" x14ac:dyDescent="0.25">
      <c r="B1367" s="41" t="s">
        <v>63</v>
      </c>
      <c r="C1367" s="145" t="s">
        <v>64</v>
      </c>
      <c r="D1367" s="146"/>
      <c r="E1367" s="39">
        <v>289.12609970674509</v>
      </c>
      <c r="F1367" s="33">
        <f t="shared" ref="F1367" si="5960">E1367/E1368</f>
        <v>7.2460668523750653E-3</v>
      </c>
      <c r="G1367" s="39">
        <v>862.71428571428578</v>
      </c>
      <c r="H1367" s="33">
        <f t="shared" ref="H1367" si="5961">G1367/G1368</f>
        <v>1.4184297214931208E-2</v>
      </c>
      <c r="I1367" s="39">
        <v>0</v>
      </c>
      <c r="J1367" s="33">
        <f t="shared" ref="J1367" si="5962">I1367/I1368</f>
        <v>0</v>
      </c>
      <c r="K1367" s="39">
        <v>821.9130434782611</v>
      </c>
      <c r="L1367" s="33">
        <f t="shared" ref="L1367" si="5963">K1367/K1368</f>
        <v>1.9789521728798554E-2</v>
      </c>
      <c r="M1367" s="39">
        <v>25.695652173913043</v>
      </c>
      <c r="N1367" s="33">
        <f t="shared" ref="N1367" si="5964">M1367/M1368</f>
        <v>5.0197605293936275E-4</v>
      </c>
      <c r="O1367" s="39">
        <v>260.6388888888888</v>
      </c>
      <c r="P1367" s="33">
        <f t="shared" ref="P1367" si="5965">O1367/O1368</f>
        <v>6.4495907056606938E-3</v>
      </c>
      <c r="Q1367" s="39">
        <v>42.022222222222226</v>
      </c>
      <c r="R1367" s="33">
        <f t="shared" ref="R1367" si="5966">Q1367/Q1368</f>
        <v>1.1345262557933735E-3</v>
      </c>
      <c r="S1367" s="39">
        <v>64.490196078431381</v>
      </c>
      <c r="T1367" s="33">
        <f t="shared" ref="T1367" si="5967">S1367/S1368</f>
        <v>1.7335078260842067E-3</v>
      </c>
      <c r="U1367" s="39">
        <v>406.63565891472865</v>
      </c>
      <c r="V1367" s="33">
        <f t="shared" ref="V1367" si="5968">U1367/U1368</f>
        <v>1.1243249731275272E-2</v>
      </c>
      <c r="W1367" s="105"/>
      <c r="X1367" s="106"/>
      <c r="Y1367" s="85"/>
      <c r="Z1367" s="84"/>
    </row>
    <row r="1368" spans="2:29" s="81" customFormat="1" ht="13.5" customHeight="1" x14ac:dyDescent="0.25">
      <c r="B1368" s="147" t="s">
        <v>65</v>
      </c>
      <c r="C1368" s="148"/>
      <c r="D1368" s="149"/>
      <c r="E1368" s="42">
        <f t="shared" ref="E1368" si="5969">SUM(E1355:E1358,E1364,E1366)</f>
        <v>39901.108504398821</v>
      </c>
      <c r="F1368" s="33">
        <f t="shared" ref="F1368" si="5970">E1368/E1368</f>
        <v>1</v>
      </c>
      <c r="G1368" s="42">
        <f t="shared" ref="G1368" si="5971">SUM(G1355:G1358,G1364,G1366)</f>
        <v>60821.785714285725</v>
      </c>
      <c r="H1368" s="33">
        <f t="shared" ref="H1368" si="5972">G1368/G1368</f>
        <v>1</v>
      </c>
      <c r="I1368" s="42">
        <f t="shared" ref="I1368" si="5973">SUM(I1355:I1358,I1364,I1366)</f>
        <v>46885.65</v>
      </c>
      <c r="J1368" s="33">
        <f t="shared" ref="J1368" si="5974">I1368/I1368</f>
        <v>1</v>
      </c>
      <c r="K1368" s="42">
        <f t="shared" ref="K1368" si="5975">SUM(K1355:K1358,K1364,K1366)</f>
        <v>41532.739130434784</v>
      </c>
      <c r="L1368" s="33">
        <f t="shared" ref="L1368" si="5976">K1368/K1368</f>
        <v>1</v>
      </c>
      <c r="M1368" s="42">
        <f t="shared" ref="M1368" si="5977">SUM(M1355:M1358,M1364,M1366)</f>
        <v>51189.000000000007</v>
      </c>
      <c r="N1368" s="33">
        <f t="shared" ref="N1368" si="5978">M1368/M1368</f>
        <v>1</v>
      </c>
      <c r="O1368" s="42">
        <f t="shared" ref="O1368" si="5979">SUM(O1355:O1358,O1364,O1366)</f>
        <v>40411.694444444445</v>
      </c>
      <c r="P1368" s="33">
        <f t="shared" ref="P1368" si="5980">O1368/O1368</f>
        <v>1</v>
      </c>
      <c r="Q1368" s="42">
        <f t="shared" ref="Q1368" si="5981">SUM(Q1355:Q1358,Q1364,Q1366)</f>
        <v>37039.444444444445</v>
      </c>
      <c r="R1368" s="33">
        <f t="shared" ref="R1368" si="5982">Q1368/Q1368</f>
        <v>1</v>
      </c>
      <c r="S1368" s="42">
        <f t="shared" ref="S1368" si="5983">SUM(S1355:S1358,S1364,S1366)</f>
        <v>37202.137254901965</v>
      </c>
      <c r="T1368" s="33">
        <f t="shared" ref="T1368" si="5984">S1368/S1368</f>
        <v>1</v>
      </c>
      <c r="U1368" s="42">
        <f t="shared" ref="U1368" si="5985">SUM(U1355:U1358,U1364,U1366)</f>
        <v>36167.093023255809</v>
      </c>
      <c r="V1368" s="33">
        <f t="shared" ref="V1368" si="5986">U1368/U1368</f>
        <v>1</v>
      </c>
      <c r="W1368" s="105"/>
      <c r="X1368" s="106"/>
      <c r="Y1368" s="85"/>
      <c r="Z1368" s="84"/>
    </row>
    <row r="1369" spans="2:29" s="81" customFormat="1" ht="13.5" customHeight="1" x14ac:dyDescent="0.25">
      <c r="B1369" s="147" t="s">
        <v>66</v>
      </c>
      <c r="C1369" s="148"/>
      <c r="D1369" s="149"/>
      <c r="E1369" s="42">
        <f t="shared" ref="E1369" si="5987">SUM(E1359:E1363,E1365,E1367)</f>
        <v>37152.260997067431</v>
      </c>
      <c r="F1369" s="33">
        <f t="shared" ref="F1369" si="5988">E1369/E1368</f>
        <v>0.93110849271196694</v>
      </c>
      <c r="G1369" s="42">
        <f t="shared" ref="G1369" si="5989">SUM(G1359:G1363,G1365,G1367)</f>
        <v>51362</v>
      </c>
      <c r="H1369" s="33">
        <f t="shared" ref="H1369" si="5990">G1369/G1368</f>
        <v>0.84446714934145994</v>
      </c>
      <c r="I1369" s="42">
        <f t="shared" ref="I1369" si="5991">SUM(I1359:I1363,I1365,I1367)</f>
        <v>40404.149999999994</v>
      </c>
      <c r="J1369" s="33">
        <f t="shared" ref="J1369" si="5992">I1369/I1368</f>
        <v>0.86175940826244257</v>
      </c>
      <c r="K1369" s="42">
        <f t="shared" ref="K1369" si="5993">SUM(K1359:K1363,K1365,K1367)</f>
        <v>39455.043478260879</v>
      </c>
      <c r="L1369" s="33">
        <f t="shared" ref="L1369" si="5994">K1369/K1368</f>
        <v>0.94997450937081607</v>
      </c>
      <c r="M1369" s="42">
        <f t="shared" ref="M1369" si="5995">SUM(M1359:M1363,M1365,M1367)</f>
        <v>45684.043478260886</v>
      </c>
      <c r="N1369" s="33">
        <f t="shared" ref="N1369" si="5996">M1369/M1368</f>
        <v>0.89245821325403663</v>
      </c>
      <c r="O1369" s="42">
        <f t="shared" ref="O1369" si="5997">SUM(O1359:O1363,O1365,O1367)</f>
        <v>39959.916666666672</v>
      </c>
      <c r="P1369" s="33">
        <f t="shared" ref="P1369" si="5998">O1369/O1368</f>
        <v>0.98882061779421671</v>
      </c>
      <c r="Q1369" s="42">
        <f t="shared" ref="Q1369" si="5999">SUM(Q1359:Q1363,Q1365,Q1367)</f>
        <v>33075.62222222222</v>
      </c>
      <c r="R1369" s="33">
        <f t="shared" ref="R1369" si="6000">Q1369/Q1368</f>
        <v>0.89298375605585634</v>
      </c>
      <c r="S1369" s="42">
        <f t="shared" ref="S1369" si="6001">SUM(S1359:S1363,S1365,S1367)</f>
        <v>35656.823529411769</v>
      </c>
      <c r="T1369" s="33">
        <f t="shared" ref="T1369" si="6002">S1369/S1368</f>
        <v>0.95846169495849121</v>
      </c>
      <c r="U1369" s="42">
        <f t="shared" ref="U1369" si="6003">SUM(U1359:U1363,U1365,U1367)</f>
        <v>34403.976744186046</v>
      </c>
      <c r="V1369" s="33">
        <f t="shared" ref="V1369" si="6004">U1369/U1368</f>
        <v>0.9512508158193399</v>
      </c>
      <c r="W1369" s="105"/>
      <c r="X1369" s="106"/>
      <c r="Y1369" s="85"/>
      <c r="Z1369" s="84"/>
    </row>
    <row r="1370" spans="2:29" s="81" customFormat="1" ht="13.5" customHeight="1" x14ac:dyDescent="0.25">
      <c r="B1370" s="147" t="s">
        <v>67</v>
      </c>
      <c r="C1370" s="148"/>
      <c r="D1370" s="149"/>
      <c r="E1370" s="42">
        <f t="shared" ref="E1370" si="6005">E1368-E1369</f>
        <v>2748.8475073313894</v>
      </c>
      <c r="F1370" s="33">
        <f t="shared" ref="F1370" si="6006">E1370/E1368</f>
        <v>6.889150728803306E-2</v>
      </c>
      <c r="G1370" s="42">
        <f t="shared" ref="G1370" si="6007">G1368-G1369</f>
        <v>9459.7857142857247</v>
      </c>
      <c r="H1370" s="33">
        <f t="shared" ref="H1370" si="6008">G1370/G1368</f>
        <v>0.15553285065854003</v>
      </c>
      <c r="I1370" s="42">
        <f t="shared" ref="I1370" si="6009">I1368-I1369</f>
        <v>6481.5000000000073</v>
      </c>
      <c r="J1370" s="33">
        <f t="shared" ref="J1370" si="6010">I1370/I1368</f>
        <v>0.13824059173755737</v>
      </c>
      <c r="K1370" s="42">
        <f t="shared" ref="K1370" si="6011">K1368-K1369</f>
        <v>2077.6956521739048</v>
      </c>
      <c r="L1370" s="33">
        <f t="shared" ref="L1370" si="6012">K1370/K1368</f>
        <v>5.0025490629183898E-2</v>
      </c>
      <c r="M1370" s="42">
        <f t="shared" ref="M1370" si="6013">M1368-M1369</f>
        <v>5504.9565217391209</v>
      </c>
      <c r="N1370" s="33">
        <f t="shared" ref="N1370" si="6014">M1370/M1368</f>
        <v>0.10754178674596339</v>
      </c>
      <c r="O1370" s="42">
        <f t="shared" ref="O1370" si="6015">O1368-O1369</f>
        <v>451.77777777777374</v>
      </c>
      <c r="P1370" s="33">
        <f t="shared" ref="P1370" si="6016">O1370/O1368</f>
        <v>1.1179382205783291E-2</v>
      </c>
      <c r="Q1370" s="42">
        <f t="shared" ref="Q1370" si="6017">Q1368-Q1369</f>
        <v>3963.8222222222248</v>
      </c>
      <c r="R1370" s="33">
        <f t="shared" ref="R1370" si="6018">Q1370/Q1368</f>
        <v>0.1070162439441437</v>
      </c>
      <c r="S1370" s="42">
        <f t="shared" ref="S1370" si="6019">S1368-S1369</f>
        <v>1545.3137254901958</v>
      </c>
      <c r="T1370" s="33">
        <f t="shared" ref="T1370" si="6020">S1370/S1368</f>
        <v>4.153830504150878E-2</v>
      </c>
      <c r="U1370" s="42">
        <f t="shared" ref="U1370" si="6021">U1368-U1369</f>
        <v>1763.1162790697636</v>
      </c>
      <c r="V1370" s="33">
        <f t="shared" ref="V1370" si="6022">U1370/U1368</f>
        <v>4.8749184180660078E-2</v>
      </c>
      <c r="W1370" s="105"/>
      <c r="X1370" s="106"/>
      <c r="Y1370" s="85"/>
      <c r="Z1370" s="84"/>
    </row>
    <row r="1371" spans="2:29" s="81" customFormat="1" ht="13.5" customHeight="1" x14ac:dyDescent="0.25">
      <c r="B1371" s="147" t="s">
        <v>68</v>
      </c>
      <c r="C1371" s="148"/>
      <c r="D1371" s="149"/>
      <c r="E1371" s="42">
        <v>341</v>
      </c>
      <c r="F1371" s="43"/>
      <c r="G1371" s="42">
        <v>14</v>
      </c>
      <c r="H1371" s="43"/>
      <c r="I1371" s="42">
        <v>20</v>
      </c>
      <c r="J1371" s="43"/>
      <c r="K1371" s="42">
        <v>23</v>
      </c>
      <c r="L1371" s="43"/>
      <c r="M1371" s="42">
        <v>23</v>
      </c>
      <c r="N1371" s="43"/>
      <c r="O1371" s="42">
        <v>36</v>
      </c>
      <c r="P1371" s="43"/>
      <c r="Q1371" s="42">
        <v>45</v>
      </c>
      <c r="R1371" s="43"/>
      <c r="S1371" s="42">
        <v>51</v>
      </c>
      <c r="T1371" s="43"/>
      <c r="U1371" s="42">
        <v>129</v>
      </c>
      <c r="V1371" s="43"/>
      <c r="W1371" s="105"/>
      <c r="X1371" s="106"/>
      <c r="Y1371" s="85"/>
      <c r="Z1371" s="84"/>
    </row>
    <row r="1372" spans="2:29" s="81" customFormat="1" ht="13.5" customHeight="1" x14ac:dyDescent="0.25">
      <c r="B1372" s="45"/>
      <c r="C1372" s="46"/>
      <c r="D1372" s="47"/>
      <c r="E1372" s="48"/>
      <c r="F1372" s="49"/>
      <c r="G1372" s="48"/>
      <c r="H1372" s="49"/>
      <c r="I1372" s="48"/>
      <c r="J1372" s="49"/>
      <c r="K1372" s="48"/>
      <c r="L1372" s="49"/>
      <c r="M1372" s="48"/>
      <c r="N1372" s="49"/>
      <c r="O1372" s="48"/>
      <c r="P1372" s="49"/>
      <c r="Q1372" s="48"/>
      <c r="R1372" s="49"/>
      <c r="S1372" s="48"/>
      <c r="T1372" s="49"/>
      <c r="U1372" s="48"/>
      <c r="V1372" s="49"/>
      <c r="W1372" s="105"/>
      <c r="X1372" s="106"/>
      <c r="Y1372" s="85"/>
      <c r="Z1372" s="84"/>
    </row>
    <row r="1373" spans="2:29" s="122" customFormat="1" ht="13.5" customHeight="1" x14ac:dyDescent="0.25">
      <c r="B1373" s="54" t="s">
        <v>89</v>
      </c>
      <c r="C1373" s="119"/>
      <c r="D1373" s="120"/>
      <c r="E1373" s="53">
        <v>16.073313782991193</v>
      </c>
      <c r="F1373" s="43"/>
      <c r="G1373" s="53">
        <v>14.142857142857142</v>
      </c>
      <c r="H1373" s="43"/>
      <c r="I1373" s="53">
        <v>14.999999999999996</v>
      </c>
      <c r="J1373" s="43"/>
      <c r="K1373" s="53">
        <v>14.434782608695654</v>
      </c>
      <c r="L1373" s="43"/>
      <c r="M1373" s="53">
        <v>15.521739130434783</v>
      </c>
      <c r="N1373" s="43"/>
      <c r="O1373" s="53">
        <v>14.361111111111109</v>
      </c>
      <c r="P1373" s="43"/>
      <c r="Q1373" s="53">
        <v>14.999999999999996</v>
      </c>
      <c r="R1373" s="43"/>
      <c r="S1373" s="53">
        <v>16.03921568627451</v>
      </c>
      <c r="T1373" s="43"/>
      <c r="U1373" s="53">
        <v>17.705426356589157</v>
      </c>
      <c r="V1373" s="43"/>
      <c r="W1373" s="108"/>
      <c r="X1373" s="109"/>
      <c r="Y1373" s="98"/>
      <c r="Z1373" s="99"/>
      <c r="AA1373" s="111"/>
      <c r="AB1373" s="111"/>
      <c r="AC1373" s="111"/>
    </row>
    <row r="1374" spans="2:29" ht="13.5" customHeight="1" x14ac:dyDescent="0.25">
      <c r="B1374" s="54" t="s">
        <v>90</v>
      </c>
      <c r="C1374" s="55"/>
      <c r="D1374" s="56"/>
      <c r="E1374" s="53">
        <f>E1368/E1373</f>
        <v>2482.4444444444457</v>
      </c>
      <c r="F1374" s="43"/>
      <c r="G1374" s="53">
        <f>G1368/G1373</f>
        <v>4300.5303030303039</v>
      </c>
      <c r="H1374" s="43"/>
      <c r="I1374" s="53">
        <f>I1368/I1373</f>
        <v>3125.7100000000009</v>
      </c>
      <c r="J1374" s="43"/>
      <c r="K1374" s="53">
        <f>K1368/K1373</f>
        <v>2877.2680722891564</v>
      </c>
      <c r="L1374" s="43"/>
      <c r="M1374" s="53">
        <f>M1368/M1373</f>
        <v>3297.8907563025214</v>
      </c>
      <c r="N1374" s="43"/>
      <c r="O1374" s="53">
        <f>O1368/O1373</f>
        <v>2813.9671179883949</v>
      </c>
      <c r="P1374" s="43"/>
      <c r="Q1374" s="53">
        <f>Q1368/Q1373</f>
        <v>2469.296296296297</v>
      </c>
      <c r="R1374" s="43"/>
      <c r="S1374" s="53">
        <f>S1368/S1373</f>
        <v>2319.4486552567241</v>
      </c>
      <c r="T1374" s="43"/>
      <c r="U1374" s="53">
        <f>U1368/U1373</f>
        <v>2042.7123467600686</v>
      </c>
      <c r="V1374" s="43"/>
    </row>
    <row r="1375" spans="2:29" ht="13.5" customHeight="1" x14ac:dyDescent="0.25">
      <c r="B1375" s="54" t="s">
        <v>91</v>
      </c>
      <c r="C1375" s="55"/>
      <c r="D1375" s="56"/>
      <c r="E1375" s="53">
        <f>E1369/E1373</f>
        <v>2311.4251049078639</v>
      </c>
      <c r="F1375" s="43"/>
      <c r="G1375" s="53">
        <f>G1369/G1373</f>
        <v>3631.6565656565658</v>
      </c>
      <c r="H1375" s="43"/>
      <c r="I1375" s="53">
        <f>I1369/I1373</f>
        <v>2693.61</v>
      </c>
      <c r="J1375" s="43"/>
      <c r="K1375" s="53">
        <f>K1369/K1373</f>
        <v>2733.3313253012052</v>
      </c>
      <c r="L1375" s="43"/>
      <c r="M1375" s="53">
        <f>M1369/M1373</f>
        <v>2943.2296918767515</v>
      </c>
      <c r="N1375" s="43"/>
      <c r="O1375" s="53">
        <f>O1369/O1373</f>
        <v>2782.5087040618964</v>
      </c>
      <c r="P1375" s="43"/>
      <c r="Q1375" s="53">
        <f>Q1369/Q1373</f>
        <v>2205.0414814814817</v>
      </c>
      <c r="R1375" s="43"/>
      <c r="S1375" s="53">
        <f>S1369/S1373</f>
        <v>2223.1026894865527</v>
      </c>
      <c r="T1375" s="43"/>
      <c r="U1375" s="53">
        <f>U1369/U1373</f>
        <v>1943.1317863397537</v>
      </c>
      <c r="V1375" s="43"/>
    </row>
    <row r="1376" spans="2:29" ht="13.5" customHeight="1" x14ac:dyDescent="0.25">
      <c r="B1376" s="54" t="s">
        <v>36</v>
      </c>
      <c r="C1376" s="55"/>
      <c r="D1376" s="56"/>
      <c r="E1376" s="53">
        <v>6.1464965986394535</v>
      </c>
      <c r="F1376" s="43"/>
      <c r="G1376" s="53">
        <v>7.6192307692307697</v>
      </c>
      <c r="H1376" s="43"/>
      <c r="I1376" s="53">
        <v>6.2299999999999995</v>
      </c>
      <c r="J1376" s="43"/>
      <c r="K1376" s="53">
        <v>6.6822222222222223</v>
      </c>
      <c r="L1376" s="43"/>
      <c r="M1376" s="53">
        <v>5.8544999999999989</v>
      </c>
      <c r="N1376" s="43"/>
      <c r="O1376" s="53">
        <v>5.6774193548387091</v>
      </c>
      <c r="P1376" s="43"/>
      <c r="Q1376" s="53">
        <v>5.8223529411764705</v>
      </c>
      <c r="R1376" s="43"/>
      <c r="S1376" s="53">
        <v>6.0868181818181819</v>
      </c>
      <c r="T1376" s="43"/>
      <c r="U1376" s="53">
        <v>6.1787068965517236</v>
      </c>
      <c r="V1376" s="43"/>
    </row>
    <row r="1377" spans="2:28" ht="13.5" customHeight="1" x14ac:dyDescent="0.25">
      <c r="B1377" s="54" t="s">
        <v>37</v>
      </c>
      <c r="C1377" s="55"/>
      <c r="D1377" s="56"/>
      <c r="E1377" s="53">
        <f>E1359/E1376</f>
        <v>4002.5270764860084</v>
      </c>
      <c r="F1377" s="43"/>
      <c r="G1377" s="53">
        <f>G1359/G1376</f>
        <v>4519.2694887142134</v>
      </c>
      <c r="H1377" s="43"/>
      <c r="I1377" s="53">
        <f>I1359/I1376</f>
        <v>4199.9036918138045</v>
      </c>
      <c r="J1377" s="43"/>
      <c r="K1377" s="53">
        <f>K1359/K1376</f>
        <v>3921.5930943739977</v>
      </c>
      <c r="L1377" s="43"/>
      <c r="M1377" s="53">
        <f>M1359/M1376</f>
        <v>5043.6490696491401</v>
      </c>
      <c r="N1377" s="43"/>
      <c r="O1377" s="53">
        <f>O1359/O1376</f>
        <v>4500.7586805555566</v>
      </c>
      <c r="P1377" s="43"/>
      <c r="Q1377" s="53">
        <f>Q1359/Q1376</f>
        <v>3863.6689791428112</v>
      </c>
      <c r="R1377" s="43"/>
      <c r="S1377" s="53">
        <f>S1359/S1376</f>
        <v>3957.6458288490526</v>
      </c>
      <c r="T1377" s="43"/>
      <c r="U1377" s="53">
        <f>U1359/U1376</f>
        <v>3689.9921337400478</v>
      </c>
      <c r="V1377" s="43"/>
    </row>
    <row r="1378" spans="2:28" s="81" customFormat="1" ht="13.5" customHeight="1" x14ac:dyDescent="0.25">
      <c r="B1378" s="100" t="s">
        <v>38</v>
      </c>
      <c r="C1378" s="101"/>
      <c r="D1378" s="47"/>
      <c r="E1378" s="102"/>
      <c r="F1378" s="103"/>
      <c r="G1378" s="102"/>
      <c r="H1378" s="103"/>
      <c r="I1378" s="102"/>
      <c r="J1378" s="103"/>
      <c r="K1378" s="102"/>
      <c r="L1378" s="103"/>
      <c r="M1378" s="102"/>
      <c r="N1378" s="103"/>
      <c r="O1378" s="102"/>
      <c r="P1378" s="84"/>
      <c r="Q1378" s="85"/>
      <c r="R1378" s="84"/>
      <c r="S1378" s="85"/>
      <c r="T1378" s="84"/>
      <c r="U1378" s="85"/>
      <c r="V1378" s="84"/>
      <c r="W1378" s="85"/>
      <c r="X1378" s="84"/>
      <c r="Y1378" s="85"/>
      <c r="Z1378" s="84"/>
    </row>
    <row r="1379" spans="2:28" ht="13.5" customHeight="1" x14ac:dyDescent="0.25"/>
    <row r="1380" spans="2:28" s="81" customFormat="1" ht="13.5" customHeight="1" x14ac:dyDescent="0.25">
      <c r="B1380" s="76" t="s">
        <v>158</v>
      </c>
      <c r="C1380" s="77"/>
      <c r="D1380" s="78"/>
      <c r="E1380" s="79"/>
      <c r="F1380" s="80"/>
      <c r="G1380" s="79"/>
      <c r="H1380" s="80"/>
      <c r="I1380" s="79"/>
      <c r="J1380" s="80"/>
      <c r="K1380" s="79"/>
      <c r="L1380" s="80"/>
      <c r="M1380" s="79"/>
      <c r="P1380" s="82"/>
      <c r="Q1380" s="83"/>
      <c r="R1380" s="84"/>
      <c r="S1380" s="85"/>
      <c r="T1380" s="84"/>
      <c r="U1380" s="85"/>
      <c r="V1380" s="84"/>
      <c r="W1380" s="85"/>
      <c r="X1380" s="84"/>
      <c r="Y1380" s="85"/>
      <c r="Z1380" s="84"/>
      <c r="AB1380" s="86"/>
    </row>
    <row r="1381" spans="2:28" ht="13.5" customHeight="1" x14ac:dyDescent="0.25">
      <c r="N1381" s="21" t="s">
        <v>4</v>
      </c>
    </row>
    <row r="1382" spans="2:28" s="81" customFormat="1" ht="13.5" customHeight="1" x14ac:dyDescent="0.25">
      <c r="B1382" s="87"/>
      <c r="C1382" s="88"/>
      <c r="D1382" s="89"/>
      <c r="E1382" s="153" t="s">
        <v>5</v>
      </c>
      <c r="F1382" s="154"/>
      <c r="G1382" s="153" t="s">
        <v>6</v>
      </c>
      <c r="H1382" s="154"/>
      <c r="I1382" s="153" t="s">
        <v>7</v>
      </c>
      <c r="J1382" s="154"/>
      <c r="K1382" s="153" t="s">
        <v>8</v>
      </c>
      <c r="L1382" s="154"/>
      <c r="M1382" s="153" t="s">
        <v>9</v>
      </c>
      <c r="N1382" s="154"/>
      <c r="O1382" s="85"/>
      <c r="P1382" s="84"/>
      <c r="Q1382" s="85"/>
      <c r="R1382" s="84"/>
      <c r="S1382" s="85"/>
      <c r="T1382" s="84"/>
      <c r="U1382" s="90"/>
      <c r="V1382" s="91"/>
      <c r="W1382" s="90"/>
      <c r="X1382" s="84"/>
      <c r="Y1382" s="85"/>
      <c r="Z1382" s="84"/>
    </row>
    <row r="1383" spans="2:28" s="81" customFormat="1" ht="13.5" customHeight="1" x14ac:dyDescent="0.25">
      <c r="B1383" s="92"/>
      <c r="C1383" s="93"/>
      <c r="D1383" s="94"/>
      <c r="E1383" s="155"/>
      <c r="F1383" s="156"/>
      <c r="G1383" s="155"/>
      <c r="H1383" s="156"/>
      <c r="I1383" s="155"/>
      <c r="J1383" s="156"/>
      <c r="K1383" s="155"/>
      <c r="L1383" s="156"/>
      <c r="M1383" s="155"/>
      <c r="N1383" s="156"/>
      <c r="O1383" s="85"/>
      <c r="P1383" s="84"/>
      <c r="Q1383" s="85"/>
      <c r="R1383" s="84"/>
      <c r="S1383" s="85"/>
      <c r="T1383" s="84"/>
      <c r="U1383" s="90"/>
      <c r="V1383" s="91"/>
      <c r="W1383" s="90"/>
      <c r="X1383" s="84"/>
      <c r="Y1383" s="85"/>
      <c r="Z1383" s="84"/>
    </row>
    <row r="1384" spans="2:28" s="81" customFormat="1" ht="13.5" customHeight="1" x14ac:dyDescent="0.25">
      <c r="B1384" s="31" t="s">
        <v>48</v>
      </c>
      <c r="C1384" s="145" t="s">
        <v>49</v>
      </c>
      <c r="D1384" s="146"/>
      <c r="E1384" s="32">
        <v>47750.37711864405</v>
      </c>
      <c r="F1384" s="33">
        <f t="shared" ref="F1384" si="6023">E1384/E1397</f>
        <v>0.82285037968816188</v>
      </c>
      <c r="G1384" s="32">
        <v>57188.488095238084</v>
      </c>
      <c r="H1384" s="33">
        <f t="shared" ref="H1384" si="6024">G1384/G1397</f>
        <v>0.80616901843831723</v>
      </c>
      <c r="I1384" s="32">
        <v>42049.145161290333</v>
      </c>
      <c r="J1384" s="33">
        <f t="shared" ref="J1384" si="6025">I1384/I1397</f>
        <v>0.83565693807932195</v>
      </c>
      <c r="K1384" s="32">
        <v>48253.312499999985</v>
      </c>
      <c r="L1384" s="33">
        <f t="shared" ref="L1384" si="6026">K1384/K1397</f>
        <v>0.83346251835218932</v>
      </c>
      <c r="M1384" s="32">
        <v>39925.75</v>
      </c>
      <c r="N1384" s="33">
        <f t="shared" ref="N1384" si="6027">M1384/M1397</f>
        <v>0.83979071357206714</v>
      </c>
      <c r="O1384" s="85"/>
      <c r="P1384" s="84"/>
      <c r="Q1384" s="85"/>
      <c r="R1384" s="84"/>
      <c r="S1384" s="85"/>
      <c r="T1384" s="84"/>
      <c r="U1384" s="34"/>
      <c r="V1384" s="95"/>
      <c r="W1384" s="34"/>
      <c r="X1384" s="84"/>
      <c r="Y1384" s="85"/>
      <c r="Z1384" s="84"/>
    </row>
    <row r="1385" spans="2:28" s="81" customFormat="1" ht="13.5" customHeight="1" x14ac:dyDescent="0.25">
      <c r="B1385" s="36"/>
      <c r="C1385" s="145" t="s">
        <v>50</v>
      </c>
      <c r="D1385" s="146"/>
      <c r="E1385" s="32">
        <v>8390.6440677966129</v>
      </c>
      <c r="F1385" s="33">
        <f t="shared" ref="F1385" si="6028">E1385/E1397</f>
        <v>0.14459036919980503</v>
      </c>
      <c r="G1385" s="32">
        <v>10131.452380952382</v>
      </c>
      <c r="H1385" s="33">
        <f t="shared" ref="H1385" si="6029">G1385/G1397</f>
        <v>0.14282005510803197</v>
      </c>
      <c r="I1385" s="32">
        <v>7440.5564516129034</v>
      </c>
      <c r="J1385" s="33">
        <f t="shared" ref="J1385" si="6030">I1385/I1397</f>
        <v>0.14786870453873416</v>
      </c>
      <c r="K1385" s="32">
        <v>7894.6875</v>
      </c>
      <c r="L1385" s="33">
        <f t="shared" ref="L1385" si="6031">K1385/K1397</f>
        <v>0.13636216426288975</v>
      </c>
      <c r="M1385" s="32">
        <v>6683.833333333333</v>
      </c>
      <c r="N1385" s="33">
        <f t="shared" ref="N1385" si="6032">M1385/M1397</f>
        <v>0.14058649278715535</v>
      </c>
      <c r="O1385" s="85"/>
      <c r="P1385" s="84"/>
      <c r="Q1385" s="85"/>
      <c r="R1385" s="84"/>
      <c r="S1385" s="85"/>
      <c r="T1385" s="84"/>
      <c r="U1385" s="34"/>
      <c r="V1385" s="95"/>
      <c r="W1385" s="34"/>
      <c r="X1385" s="84"/>
      <c r="Y1385" s="85"/>
      <c r="Z1385" s="84"/>
    </row>
    <row r="1386" spans="2:28" s="81" customFormat="1" ht="13.5" customHeight="1" x14ac:dyDescent="0.25">
      <c r="B1386" s="36"/>
      <c r="C1386" s="145" t="s">
        <v>51</v>
      </c>
      <c r="D1386" s="146"/>
      <c r="E1386" s="32">
        <v>582.6991525423731</v>
      </c>
      <c r="F1386" s="33">
        <f t="shared" ref="F1386" si="6033">E1386/E1397</f>
        <v>1.0041265595078452E-2</v>
      </c>
      <c r="G1386" s="32">
        <v>956.71428571428589</v>
      </c>
      <c r="H1386" s="33">
        <f t="shared" ref="H1386" si="6034">G1386/G1397</f>
        <v>1.3486515246840794E-2</v>
      </c>
      <c r="I1386" s="32">
        <v>361.96774193548367</v>
      </c>
      <c r="J1386" s="33">
        <f t="shared" ref="J1386" si="6035">I1386/I1397</f>
        <v>7.1935078287334777E-3</v>
      </c>
      <c r="K1386" s="32">
        <v>379.49999999999994</v>
      </c>
      <c r="L1386" s="33">
        <f t="shared" ref="L1386" si="6036">K1386/K1397</f>
        <v>6.5549702046808888E-3</v>
      </c>
      <c r="M1386" s="32">
        <v>516.41666666666663</v>
      </c>
      <c r="N1386" s="33">
        <f t="shared" ref="N1386" si="6037">M1386/M1397</f>
        <v>1.0862211004189234E-2</v>
      </c>
      <c r="O1386" s="85"/>
      <c r="P1386" s="84"/>
      <c r="Q1386" s="85"/>
      <c r="R1386" s="84"/>
      <c r="S1386" s="85"/>
      <c r="T1386" s="84"/>
      <c r="U1386" s="34"/>
      <c r="V1386" s="95"/>
      <c r="W1386" s="34"/>
      <c r="X1386" s="84"/>
      <c r="Y1386" s="85"/>
      <c r="Z1386" s="84"/>
    </row>
    <row r="1387" spans="2:28" s="81" customFormat="1" ht="13.5" customHeight="1" x14ac:dyDescent="0.25">
      <c r="B1387" s="37"/>
      <c r="C1387" s="145" t="s">
        <v>52</v>
      </c>
      <c r="D1387" s="146"/>
      <c r="E1387" s="32">
        <v>362.86864406779671</v>
      </c>
      <c r="F1387" s="33">
        <f t="shared" ref="F1387" si="6038">E1387/E1397</f>
        <v>6.2530731601600767E-3</v>
      </c>
      <c r="G1387" s="32">
        <v>10.130952380952385</v>
      </c>
      <c r="H1387" s="33">
        <f t="shared" ref="H1387" si="6039">G1387/G1397</f>
        <v>1.4281300675752224E-4</v>
      </c>
      <c r="I1387" s="32">
        <v>467.00000000000011</v>
      </c>
      <c r="J1387" s="33">
        <f t="shared" ref="J1387" si="6040">I1387/I1397</f>
        <v>9.280849553210466E-3</v>
      </c>
      <c r="K1387" s="32">
        <v>1367.5</v>
      </c>
      <c r="L1387" s="33">
        <f t="shared" ref="L1387" si="6041">K1387/K1397</f>
        <v>2.3620347180240097E-2</v>
      </c>
      <c r="M1387" s="32">
        <v>416.50000000000011</v>
      </c>
      <c r="N1387" s="33">
        <f t="shared" ref="N1387" si="6042">M1387/M1397</f>
        <v>8.7605826365883179E-3</v>
      </c>
      <c r="O1387" s="85"/>
      <c r="P1387" s="84"/>
      <c r="Q1387" s="85"/>
      <c r="R1387" s="84"/>
      <c r="S1387" s="85"/>
      <c r="T1387" s="84"/>
      <c r="U1387" s="34"/>
      <c r="V1387" s="95"/>
      <c r="W1387" s="34"/>
      <c r="X1387" s="84"/>
      <c r="Y1387" s="85"/>
      <c r="Z1387" s="84"/>
    </row>
    <row r="1388" spans="2:28" s="81" customFormat="1" ht="13.5" customHeight="1" x14ac:dyDescent="0.25">
      <c r="B1388" s="31" t="s">
        <v>53</v>
      </c>
      <c r="C1388" s="145" t="s">
        <v>54</v>
      </c>
      <c r="D1388" s="146"/>
      <c r="E1388" s="32">
        <v>38375.394067796624</v>
      </c>
      <c r="F1388" s="33">
        <f t="shared" ref="F1388" si="6043">E1388/E1397</f>
        <v>0.66129755375356025</v>
      </c>
      <c r="G1388" s="32">
        <v>49777.226190476205</v>
      </c>
      <c r="H1388" s="33">
        <f t="shared" ref="H1388" si="6044">G1388/G1397</f>
        <v>0.70169467518935347</v>
      </c>
      <c r="I1388" s="32">
        <v>32461.016129032258</v>
      </c>
      <c r="J1388" s="33">
        <f t="shared" ref="J1388" si="6045">I1388/I1397</f>
        <v>0.64510879451367598</v>
      </c>
      <c r="K1388" s="32">
        <v>38418.0625</v>
      </c>
      <c r="L1388" s="33">
        <f t="shared" ref="L1388" si="6046">K1388/K1397</f>
        <v>0.66358169962863822</v>
      </c>
      <c r="M1388" s="32">
        <v>19620.916666666664</v>
      </c>
      <c r="N1388" s="33">
        <f t="shared" ref="N1388" si="6047">M1388/M1397</f>
        <v>0.41270266954128759</v>
      </c>
      <c r="O1388" s="85"/>
      <c r="P1388" s="84"/>
      <c r="Q1388" s="85"/>
      <c r="R1388" s="84"/>
      <c r="S1388" s="85"/>
      <c r="T1388" s="84"/>
      <c r="U1388" s="34"/>
      <c r="V1388" s="95"/>
      <c r="W1388" s="34"/>
      <c r="X1388" s="84"/>
      <c r="Y1388" s="85"/>
      <c r="Z1388" s="84"/>
    </row>
    <row r="1389" spans="2:28" s="81" customFormat="1" ht="13.5" customHeight="1" x14ac:dyDescent="0.25">
      <c r="B1389" s="36"/>
      <c r="C1389" s="145" t="s">
        <v>17</v>
      </c>
      <c r="D1389" s="146"/>
      <c r="E1389" s="32">
        <v>2659.4406779661017</v>
      </c>
      <c r="F1389" s="33">
        <f t="shared" ref="F1389" si="6048">E1389/E1397</f>
        <v>4.5828366259501707E-2</v>
      </c>
      <c r="G1389" s="32">
        <v>4034.5357142857147</v>
      </c>
      <c r="H1389" s="33">
        <f t="shared" ref="H1389" si="6049">G1389/G1397</f>
        <v>5.6873643716957731E-2</v>
      </c>
      <c r="I1389" s="32">
        <v>1862.193548387098</v>
      </c>
      <c r="J1389" s="33">
        <f t="shared" ref="J1389" si="6050">I1389/I1397</f>
        <v>3.7008004628564899E-2</v>
      </c>
      <c r="K1389" s="32">
        <v>2702.4374999999995</v>
      </c>
      <c r="L1389" s="33">
        <f t="shared" ref="L1389" si="6051">K1389/K1397</f>
        <v>4.6678253735210298E-2</v>
      </c>
      <c r="M1389" s="32">
        <v>1214.6666666666667</v>
      </c>
      <c r="N1389" s="33">
        <f t="shared" ref="N1389" si="6052">M1389/M1397</f>
        <v>2.5549070130234355E-2</v>
      </c>
      <c r="O1389" s="85"/>
      <c r="P1389" s="84"/>
      <c r="Q1389" s="85"/>
      <c r="R1389" s="84"/>
      <c r="S1389" s="85"/>
      <c r="T1389" s="84"/>
      <c r="U1389" s="34"/>
      <c r="V1389" s="95"/>
      <c r="W1389" s="34"/>
      <c r="X1389" s="84"/>
      <c r="Y1389" s="85"/>
      <c r="Z1389" s="84"/>
    </row>
    <row r="1390" spans="2:28" s="81" customFormat="1" ht="13.5" customHeight="1" x14ac:dyDescent="0.25">
      <c r="B1390" s="36"/>
      <c r="C1390" s="145" t="s">
        <v>55</v>
      </c>
      <c r="D1390" s="146"/>
      <c r="E1390" s="38">
        <v>-641.87288135593258</v>
      </c>
      <c r="F1390" s="33">
        <f t="shared" ref="F1390" si="6053">E1390/E1397</f>
        <v>-1.1060966970437651E-2</v>
      </c>
      <c r="G1390" s="38">
        <v>-1795.7857142857133</v>
      </c>
      <c r="H1390" s="33">
        <f t="shared" ref="H1390" si="6054">G1390/G1397</f>
        <v>-2.5314654309453795E-2</v>
      </c>
      <c r="I1390" s="38">
        <v>0</v>
      </c>
      <c r="J1390" s="33">
        <f t="shared" ref="J1390" si="6055">I1390/I1397</f>
        <v>0</v>
      </c>
      <c r="K1390" s="38">
        <v>0</v>
      </c>
      <c r="L1390" s="33">
        <f t="shared" ref="L1390" si="6056">K1390/K1397</f>
        <v>0</v>
      </c>
      <c r="M1390" s="38">
        <v>-53</v>
      </c>
      <c r="N1390" s="33">
        <f t="shared" ref="N1390" si="6057">M1390/M1397</f>
        <v>-1.1147920281853079E-3</v>
      </c>
      <c r="O1390" s="85"/>
      <c r="P1390" s="84"/>
      <c r="Q1390" s="85"/>
      <c r="R1390" s="84"/>
      <c r="S1390" s="85"/>
      <c r="T1390" s="84"/>
      <c r="U1390" s="34"/>
      <c r="V1390" s="95"/>
      <c r="W1390" s="34"/>
      <c r="X1390" s="84"/>
      <c r="Y1390" s="85"/>
      <c r="Z1390" s="84"/>
    </row>
    <row r="1391" spans="2:28" s="81" customFormat="1" ht="13.5" customHeight="1" x14ac:dyDescent="0.25">
      <c r="B1391" s="36"/>
      <c r="C1391" s="145" t="s">
        <v>56</v>
      </c>
      <c r="D1391" s="146"/>
      <c r="E1391" s="39">
        <v>1047.2415254237292</v>
      </c>
      <c r="F1391" s="33">
        <f t="shared" ref="F1391" si="6058">E1391/E1397</f>
        <v>1.8046414265567488E-2</v>
      </c>
      <c r="G1391" s="39">
        <v>1595.2738095238101</v>
      </c>
      <c r="H1391" s="33">
        <f t="shared" ref="H1391" si="6059">G1391/G1397</f>
        <v>2.2488097937165982E-2</v>
      </c>
      <c r="I1391" s="39">
        <v>715.25806451612902</v>
      </c>
      <c r="J1391" s="33">
        <f t="shared" ref="J1391" si="6060">I1391/I1397</f>
        <v>1.4214566356519695E-2</v>
      </c>
      <c r="K1391" s="39">
        <v>1099.625</v>
      </c>
      <c r="L1391" s="33">
        <f t="shared" ref="L1391" si="6061">K1391/K1397</f>
        <v>1.8993436393470942E-2</v>
      </c>
      <c r="M1391" s="39">
        <v>571.66666666666652</v>
      </c>
      <c r="N1391" s="33">
        <f t="shared" ref="N1391" si="6062">M1391/M1397</f>
        <v>1.2024329109042784E-2</v>
      </c>
      <c r="O1391" s="85"/>
      <c r="P1391" s="84"/>
      <c r="Q1391" s="85"/>
      <c r="R1391" s="84"/>
      <c r="S1391" s="85"/>
      <c r="T1391" s="84"/>
      <c r="U1391" s="34"/>
      <c r="V1391" s="96"/>
      <c r="W1391" s="34"/>
      <c r="X1391" s="84"/>
      <c r="Y1391" s="85"/>
      <c r="Z1391" s="84"/>
    </row>
    <row r="1392" spans="2:28" s="81" customFormat="1" ht="13.5" customHeight="1" x14ac:dyDescent="0.25">
      <c r="B1392" s="37"/>
      <c r="C1392" s="145" t="s">
        <v>57</v>
      </c>
      <c r="D1392" s="146"/>
      <c r="E1392" s="39">
        <v>12518.309322033894</v>
      </c>
      <c r="F1392" s="33">
        <f t="shared" ref="F1392" si="6063">E1392/E1397</f>
        <v>0.21571966967078796</v>
      </c>
      <c r="G1392" s="39">
        <v>12181.714285714284</v>
      </c>
      <c r="H1392" s="33">
        <f t="shared" ref="H1392" si="6064">G1392/G1397</f>
        <v>0.17172198419122112</v>
      </c>
      <c r="I1392" s="39">
        <v>13088.370967741939</v>
      </c>
      <c r="J1392" s="33">
        <f t="shared" ref="J1392" si="6065">I1392/I1397</f>
        <v>0.26010963993194985</v>
      </c>
      <c r="K1392" s="39">
        <v>11749.250000000002</v>
      </c>
      <c r="L1392" s="33">
        <f t="shared" ref="L1392" si="6066">K1392/K1397</f>
        <v>0.20294066845150713</v>
      </c>
      <c r="M1392" s="39">
        <v>10009.25</v>
      </c>
      <c r="N1392" s="33">
        <f t="shared" ref="N1392" si="6067">M1392/M1397</f>
        <v>0.21053268128516592</v>
      </c>
      <c r="O1392" s="85"/>
      <c r="P1392" s="84"/>
      <c r="Q1392" s="85"/>
      <c r="R1392" s="84"/>
      <c r="S1392" s="85"/>
      <c r="T1392" s="84"/>
      <c r="U1392" s="34"/>
      <c r="V1392" s="96"/>
      <c r="W1392" s="34"/>
      <c r="X1392" s="84"/>
      <c r="Y1392" s="85"/>
      <c r="Z1392" s="84"/>
    </row>
    <row r="1393" spans="2:39" s="81" customFormat="1" ht="13.5" customHeight="1" x14ac:dyDescent="0.25">
      <c r="B1393" s="31" t="s">
        <v>58</v>
      </c>
      <c r="C1393" s="145" t="s">
        <v>59</v>
      </c>
      <c r="D1393" s="146"/>
      <c r="E1393" s="39">
        <v>1.5042372881355932</v>
      </c>
      <c r="F1393" s="33">
        <f t="shared" ref="F1393" si="6068">E1393/E1397</f>
        <v>2.5921517239707446E-5</v>
      </c>
      <c r="G1393" s="39">
        <v>4.2261904761904754</v>
      </c>
      <c r="H1393" s="33">
        <f t="shared" ref="H1393" si="6069">G1393/G1397</f>
        <v>5.9575343594501014E-5</v>
      </c>
      <c r="I1393" s="39">
        <v>0</v>
      </c>
      <c r="J1393" s="33">
        <f t="shared" ref="J1393" si="6070">I1393/I1397</f>
        <v>0</v>
      </c>
      <c r="K1393" s="39">
        <v>0</v>
      </c>
      <c r="L1393" s="33">
        <f t="shared" ref="L1393" si="6071">K1393/K1397</f>
        <v>0</v>
      </c>
      <c r="M1393" s="39">
        <v>0</v>
      </c>
      <c r="N1393" s="33">
        <f t="shared" ref="N1393" si="6072">M1393/M1397</f>
        <v>0</v>
      </c>
      <c r="O1393" s="85"/>
      <c r="P1393" s="84"/>
      <c r="Q1393" s="85"/>
      <c r="R1393" s="84"/>
      <c r="S1393" s="85"/>
      <c r="T1393" s="84"/>
      <c r="U1393" s="34"/>
      <c r="V1393" s="96"/>
      <c r="W1393" s="34"/>
      <c r="X1393" s="84"/>
      <c r="Y1393" s="85"/>
      <c r="Z1393" s="84"/>
    </row>
    <row r="1394" spans="2:39" s="81" customFormat="1" ht="13.5" customHeight="1" x14ac:dyDescent="0.25">
      <c r="B1394" s="41" t="s">
        <v>60</v>
      </c>
      <c r="C1394" s="145" t="s">
        <v>24</v>
      </c>
      <c r="D1394" s="146"/>
      <c r="E1394" s="39">
        <v>231.41101694915255</v>
      </c>
      <c r="F1394" s="33">
        <f t="shared" ref="F1394" si="6073">E1394/E1397</f>
        <v>3.9877516084849095E-3</v>
      </c>
      <c r="G1394" s="39">
        <v>190.01190476190479</v>
      </c>
      <c r="H1394" s="33">
        <f t="shared" ref="H1394" si="6074">G1394/G1397</f>
        <v>2.6785410115826224E-3</v>
      </c>
      <c r="I1394" s="39">
        <v>249.8064516129032</v>
      </c>
      <c r="J1394" s="33">
        <f t="shared" ref="J1394" si="6075">I1394/I1397</f>
        <v>4.9644884257830924E-3</v>
      </c>
      <c r="K1394" s="39">
        <v>406.875</v>
      </c>
      <c r="L1394" s="33">
        <f t="shared" ref="L1394" si="6076">K1394/K1397</f>
        <v>7.0278089645047087E-3</v>
      </c>
      <c r="M1394" s="39">
        <v>97.166666666666671</v>
      </c>
      <c r="N1394" s="33">
        <f t="shared" ref="N1394" si="6077">M1394/M1397</f>
        <v>2.0437853850063981E-3</v>
      </c>
      <c r="O1394" s="85"/>
      <c r="P1394" s="84"/>
      <c r="Q1394" s="85"/>
      <c r="R1394" s="84"/>
      <c r="S1394" s="85"/>
      <c r="T1394" s="84"/>
      <c r="U1394" s="34"/>
      <c r="V1394" s="96"/>
      <c r="W1394" s="34"/>
      <c r="X1394" s="84"/>
      <c r="Y1394" s="85"/>
      <c r="Z1394" s="84"/>
    </row>
    <row r="1395" spans="2:39" s="81" customFormat="1" ht="13.5" customHeight="1" x14ac:dyDescent="0.25">
      <c r="B1395" s="31" t="s">
        <v>61</v>
      </c>
      <c r="C1395" s="145" t="s">
        <v>62</v>
      </c>
      <c r="D1395" s="146"/>
      <c r="E1395" s="39">
        <v>942.35593220338876</v>
      </c>
      <c r="F1395" s="33">
        <f t="shared" ref="F1395" si="6078">E1395/E1397</f>
        <v>1.6238990839554848E-2</v>
      </c>
      <c r="G1395" s="39">
        <v>2647.5714285714275</v>
      </c>
      <c r="H1395" s="33">
        <f t="shared" ref="H1395" si="6079">G1395/G1397</f>
        <v>3.7322022856458158E-2</v>
      </c>
      <c r="I1395" s="39">
        <v>0</v>
      </c>
      <c r="J1395" s="33">
        <f t="shared" ref="J1395" si="6080">I1395/I1397</f>
        <v>0</v>
      </c>
      <c r="K1395" s="39">
        <v>0</v>
      </c>
      <c r="L1395" s="33">
        <f t="shared" ref="L1395" si="6081">K1395/K1397</f>
        <v>0</v>
      </c>
      <c r="M1395" s="39">
        <v>0</v>
      </c>
      <c r="N1395" s="33">
        <f t="shared" ref="N1395" si="6082">M1395/M1397</f>
        <v>0</v>
      </c>
      <c r="O1395" s="85"/>
      <c r="P1395" s="84"/>
      <c r="Q1395" s="85"/>
      <c r="R1395" s="84"/>
      <c r="S1395" s="85"/>
      <c r="T1395" s="84"/>
      <c r="U1395" s="34"/>
      <c r="V1395" s="96"/>
      <c r="W1395" s="34"/>
      <c r="X1395" s="84"/>
      <c r="Y1395" s="85"/>
      <c r="Z1395" s="84"/>
    </row>
    <row r="1396" spans="2:39" s="81" customFormat="1" ht="13.5" customHeight="1" x14ac:dyDescent="0.25">
      <c r="B1396" s="41" t="s">
        <v>63</v>
      </c>
      <c r="C1396" s="145" t="s">
        <v>64</v>
      </c>
      <c r="D1396" s="146"/>
      <c r="E1396" s="39">
        <v>861.97881355932248</v>
      </c>
      <c r="F1396" s="33">
        <f t="shared" ref="F1396" si="6083">E1396/E1397</f>
        <v>1.4853905598653436E-2</v>
      </c>
      <c r="G1396" s="39">
        <v>2421.7500000000005</v>
      </c>
      <c r="H1396" s="33">
        <f t="shared" ref="H1396" si="6084">G1396/G1397</f>
        <v>3.4138685694080462E-2</v>
      </c>
      <c r="I1396" s="39">
        <v>0</v>
      </c>
      <c r="J1396" s="33">
        <f t="shared" ref="J1396" si="6085">I1396/I1397</f>
        <v>0</v>
      </c>
      <c r="K1396" s="39">
        <v>0</v>
      </c>
      <c r="L1396" s="33">
        <f t="shared" ref="L1396" si="6086">K1396/K1397</f>
        <v>0</v>
      </c>
      <c r="M1396" s="39">
        <v>0</v>
      </c>
      <c r="N1396" s="33">
        <f t="shared" ref="N1396" si="6087">M1396/M1397</f>
        <v>0</v>
      </c>
      <c r="O1396" s="85"/>
      <c r="P1396" s="84"/>
      <c r="Q1396" s="85"/>
      <c r="R1396" s="84"/>
      <c r="S1396" s="85"/>
      <c r="T1396" s="84"/>
      <c r="U1396" s="34"/>
      <c r="V1396" s="96"/>
      <c r="W1396" s="34"/>
      <c r="X1396" s="84"/>
      <c r="Y1396" s="85"/>
      <c r="Z1396" s="84"/>
    </row>
    <row r="1397" spans="2:39" s="81" customFormat="1" ht="13.5" customHeight="1" x14ac:dyDescent="0.25">
      <c r="B1397" s="147" t="s">
        <v>65</v>
      </c>
      <c r="C1397" s="148"/>
      <c r="D1397" s="149"/>
      <c r="E1397" s="42">
        <f t="shared" ref="E1397" si="6088">SUM(E1384:E1387,E1393,E1395)</f>
        <v>58030.449152542358</v>
      </c>
      <c r="F1397" s="33">
        <f t="shared" ref="F1397" si="6089">E1397/E1397</f>
        <v>1</v>
      </c>
      <c r="G1397" s="42">
        <f t="shared" ref="G1397" si="6090">SUM(G1384:G1387,G1393,G1395)</f>
        <v>70938.583333333314</v>
      </c>
      <c r="H1397" s="33">
        <f t="shared" ref="H1397" si="6091">G1397/G1397</f>
        <v>1</v>
      </c>
      <c r="I1397" s="42">
        <f t="shared" ref="I1397" si="6092">SUM(I1384:I1387,I1393,I1395)</f>
        <v>50318.669354838719</v>
      </c>
      <c r="J1397" s="33">
        <f t="shared" ref="J1397" si="6093">I1397/I1397</f>
        <v>1</v>
      </c>
      <c r="K1397" s="42">
        <f t="shared" ref="K1397" si="6094">SUM(K1384:K1387,K1393,K1395)</f>
        <v>57894.999999999985</v>
      </c>
      <c r="L1397" s="33">
        <f t="shared" ref="L1397" si="6095">K1397/K1397</f>
        <v>1</v>
      </c>
      <c r="M1397" s="42">
        <f t="shared" ref="M1397" si="6096">SUM(M1384:M1387,M1393,M1395)</f>
        <v>47542.5</v>
      </c>
      <c r="N1397" s="33">
        <f t="shared" ref="N1397" si="6097">M1397/M1397</f>
        <v>1</v>
      </c>
      <c r="O1397" s="85"/>
      <c r="P1397" s="84"/>
      <c r="Q1397" s="85"/>
      <c r="R1397" s="84"/>
      <c r="S1397" s="85"/>
      <c r="T1397" s="84"/>
      <c r="U1397" s="34"/>
      <c r="V1397" s="95"/>
      <c r="W1397" s="34"/>
      <c r="X1397" s="84"/>
      <c r="Y1397" s="85"/>
      <c r="Z1397" s="84"/>
    </row>
    <row r="1398" spans="2:39" s="81" customFormat="1" ht="13.5" customHeight="1" x14ac:dyDescent="0.25">
      <c r="B1398" s="147" t="s">
        <v>66</v>
      </c>
      <c r="C1398" s="148"/>
      <c r="D1398" s="149"/>
      <c r="E1398" s="42">
        <f t="shared" ref="E1398" si="6098">SUM(E1388:E1392,E1394,E1396)</f>
        <v>55051.902542372882</v>
      </c>
      <c r="F1398" s="33">
        <f t="shared" ref="F1398" si="6099">E1398/E1397</f>
        <v>0.94867269418611788</v>
      </c>
      <c r="G1398" s="42">
        <f t="shared" ref="G1398" si="6100">SUM(G1388:G1392,G1394,G1396)</f>
        <v>68404.726190476213</v>
      </c>
      <c r="H1398" s="33">
        <f t="shared" ref="H1398" si="6101">G1398/G1397</f>
        <v>0.96428097343090768</v>
      </c>
      <c r="I1398" s="42">
        <f t="shared" ref="I1398" si="6102">SUM(I1388:I1392,I1394,I1396)</f>
        <v>48376.645161290326</v>
      </c>
      <c r="J1398" s="33">
        <f t="shared" ref="J1398" si="6103">I1398/I1397</f>
        <v>0.96140549385649354</v>
      </c>
      <c r="K1398" s="42">
        <f t="shared" ref="K1398" si="6104">SUM(K1388:K1392,K1394,K1396)</f>
        <v>54376.25</v>
      </c>
      <c r="L1398" s="33">
        <f t="shared" ref="L1398" si="6105">K1398/K1397</f>
        <v>0.93922186717333123</v>
      </c>
      <c r="M1398" s="42">
        <f t="shared" ref="M1398" si="6106">SUM(M1388:M1392,M1394,M1396)</f>
        <v>31460.666666666668</v>
      </c>
      <c r="N1398" s="33">
        <f t="shared" ref="N1398" si="6107">M1398/M1397</f>
        <v>0.66173774342255176</v>
      </c>
      <c r="O1398" s="85"/>
      <c r="P1398" s="84"/>
      <c r="Q1398" s="85"/>
      <c r="R1398" s="84"/>
      <c r="S1398" s="85"/>
      <c r="T1398" s="84"/>
      <c r="U1398" s="34"/>
      <c r="V1398" s="95"/>
      <c r="W1398" s="34"/>
      <c r="X1398" s="84"/>
      <c r="Y1398" s="85"/>
      <c r="Z1398" s="84"/>
    </row>
    <row r="1399" spans="2:39" s="81" customFormat="1" ht="13.5" customHeight="1" x14ac:dyDescent="0.25">
      <c r="B1399" s="147" t="s">
        <v>67</v>
      </c>
      <c r="C1399" s="148"/>
      <c r="D1399" s="149"/>
      <c r="E1399" s="42">
        <f t="shared" ref="E1399" si="6108">E1397-E1398</f>
        <v>2978.5466101694765</v>
      </c>
      <c r="F1399" s="33">
        <f t="shared" ref="F1399" si="6109">E1399/E1397</f>
        <v>5.132730581388209E-2</v>
      </c>
      <c r="G1399" s="42">
        <f t="shared" ref="G1399" si="6110">G1397-G1398</f>
        <v>2533.8571428571013</v>
      </c>
      <c r="H1399" s="33">
        <f t="shared" ref="H1399" si="6111">G1399/G1397</f>
        <v>3.5719026569092309E-2</v>
      </c>
      <c r="I1399" s="42">
        <f t="shared" ref="I1399" si="6112">I1397-I1398</f>
        <v>1942.0241935483937</v>
      </c>
      <c r="J1399" s="33">
        <f t="shared" ref="J1399" si="6113">I1399/I1397</f>
        <v>3.8594506143506471E-2</v>
      </c>
      <c r="K1399" s="42">
        <f t="shared" ref="K1399" si="6114">K1397-K1398</f>
        <v>3518.7499999999854</v>
      </c>
      <c r="L1399" s="33">
        <f t="shared" ref="L1399" si="6115">K1399/K1397</f>
        <v>6.0778132826668732E-2</v>
      </c>
      <c r="M1399" s="42">
        <f t="shared" ref="M1399" si="6116">M1397-M1398</f>
        <v>16081.833333333332</v>
      </c>
      <c r="N1399" s="33">
        <f t="shared" ref="N1399" si="6117">M1399/M1397</f>
        <v>0.33826225657744824</v>
      </c>
      <c r="O1399" s="85"/>
      <c r="P1399" s="84"/>
      <c r="Q1399" s="85"/>
      <c r="R1399" s="84"/>
      <c r="S1399" s="85"/>
      <c r="T1399" s="84"/>
      <c r="U1399" s="34"/>
      <c r="V1399" s="95"/>
      <c r="W1399" s="34"/>
      <c r="X1399" s="84"/>
      <c r="Y1399" s="85"/>
      <c r="Z1399" s="84"/>
    </row>
    <row r="1400" spans="2:39" s="81" customFormat="1" ht="13.5" customHeight="1" x14ac:dyDescent="0.25">
      <c r="B1400" s="147" t="s">
        <v>68</v>
      </c>
      <c r="C1400" s="148"/>
      <c r="D1400" s="149"/>
      <c r="E1400" s="42">
        <v>236</v>
      </c>
      <c r="F1400" s="43"/>
      <c r="G1400" s="42">
        <v>84</v>
      </c>
      <c r="H1400" s="43"/>
      <c r="I1400" s="42">
        <v>124</v>
      </c>
      <c r="J1400" s="43"/>
      <c r="K1400" s="42">
        <v>16</v>
      </c>
      <c r="L1400" s="43"/>
      <c r="M1400" s="42">
        <v>12</v>
      </c>
      <c r="N1400" s="43"/>
      <c r="O1400" s="85"/>
      <c r="P1400" s="84"/>
      <c r="Q1400" s="85"/>
      <c r="R1400" s="84"/>
      <c r="S1400" s="85"/>
      <c r="T1400" s="84"/>
      <c r="U1400" s="97"/>
      <c r="V1400" s="95"/>
      <c r="W1400" s="97"/>
      <c r="X1400" s="84"/>
      <c r="Y1400" s="85"/>
      <c r="Z1400" s="84"/>
    </row>
    <row r="1401" spans="2:39" s="81" customFormat="1" ht="13.5" customHeight="1" x14ac:dyDescent="0.25">
      <c r="B1401" s="45"/>
      <c r="C1401" s="46"/>
      <c r="D1401" s="47"/>
      <c r="E1401" s="48"/>
      <c r="F1401" s="49"/>
      <c r="G1401" s="48"/>
      <c r="H1401" s="49"/>
      <c r="I1401" s="48"/>
      <c r="J1401" s="49"/>
      <c r="K1401" s="48"/>
      <c r="L1401" s="49"/>
      <c r="M1401" s="48"/>
      <c r="N1401" s="49"/>
      <c r="O1401" s="85"/>
      <c r="P1401" s="84"/>
      <c r="Q1401" s="85"/>
      <c r="R1401" s="84"/>
      <c r="S1401" s="85"/>
      <c r="T1401" s="84"/>
      <c r="U1401" s="85"/>
      <c r="V1401" s="84"/>
      <c r="W1401" s="85"/>
      <c r="X1401" s="84"/>
      <c r="Y1401" s="85"/>
      <c r="Z1401" s="84"/>
    </row>
    <row r="1402" spans="2:39" s="122" customFormat="1" ht="13.5" customHeight="1" x14ac:dyDescent="0.25">
      <c r="B1402" s="54" t="s">
        <v>89</v>
      </c>
      <c r="C1402" s="119"/>
      <c r="D1402" s="120"/>
      <c r="E1402" s="53">
        <v>14.682203389830512</v>
      </c>
      <c r="F1402" s="43"/>
      <c r="G1402" s="53">
        <v>15.488095238095243</v>
      </c>
      <c r="H1402" s="43"/>
      <c r="I1402" s="53">
        <v>14.500000000000002</v>
      </c>
      <c r="J1402" s="43"/>
      <c r="K1402" s="53">
        <v>13.625000000000002</v>
      </c>
      <c r="L1402" s="43"/>
      <c r="M1402" s="53">
        <v>12.333333333333332</v>
      </c>
      <c r="N1402" s="43"/>
      <c r="O1402" s="98"/>
      <c r="P1402" s="99"/>
      <c r="Q1402" s="98"/>
      <c r="R1402" s="99"/>
      <c r="S1402" s="98"/>
      <c r="T1402" s="99"/>
      <c r="U1402" s="98"/>
      <c r="V1402" s="121"/>
      <c r="W1402" s="98"/>
      <c r="X1402" s="121"/>
      <c r="Y1402" s="98"/>
      <c r="Z1402" s="121"/>
    </row>
    <row r="1403" spans="2:39" ht="13.5" customHeight="1" x14ac:dyDescent="0.25">
      <c r="B1403" s="54" t="s">
        <v>90</v>
      </c>
      <c r="C1403" s="55"/>
      <c r="D1403" s="56"/>
      <c r="E1403" s="53">
        <f>E1397/E1402</f>
        <v>3952.4346320346299</v>
      </c>
      <c r="F1403" s="43"/>
      <c r="G1403" s="53">
        <f>G1397/G1402</f>
        <v>4580.2006149116041</v>
      </c>
      <c r="H1403" s="43"/>
      <c r="I1403" s="53">
        <f>I1397/I1402</f>
        <v>3470.253058954394</v>
      </c>
      <c r="J1403" s="43"/>
      <c r="K1403" s="53">
        <f>K1397/K1402</f>
        <v>4249.1743119266039</v>
      </c>
      <c r="L1403" s="43"/>
      <c r="M1403" s="53">
        <f>M1397/M1402</f>
        <v>3854.7972972972975</v>
      </c>
      <c r="N1403" s="43"/>
    </row>
    <row r="1404" spans="2:39" ht="13.5" customHeight="1" x14ac:dyDescent="0.25">
      <c r="B1404" s="54" t="s">
        <v>91</v>
      </c>
      <c r="C1404" s="55"/>
      <c r="D1404" s="56"/>
      <c r="E1404" s="53">
        <f>E1398/E1402</f>
        <v>3749.56681096681</v>
      </c>
      <c r="F1404" s="43"/>
      <c r="G1404" s="53">
        <f>G1398/G1402</f>
        <v>4416.600307455803</v>
      </c>
      <c r="H1404" s="43"/>
      <c r="I1404" s="53">
        <f>I1398/I1402</f>
        <v>3336.3203559510566</v>
      </c>
      <c r="J1404" s="43"/>
      <c r="K1404" s="53">
        <f>K1398/K1402</f>
        <v>3990.9174311926599</v>
      </c>
      <c r="L1404" s="43"/>
      <c r="M1404" s="53">
        <f>M1398/M1402</f>
        <v>2550.864864864865</v>
      </c>
      <c r="N1404" s="43"/>
    </row>
    <row r="1405" spans="2:39" ht="13.5" customHeight="1" x14ac:dyDescent="0.25">
      <c r="B1405" s="54" t="s">
        <v>36</v>
      </c>
      <c r="C1405" s="55"/>
      <c r="D1405" s="56"/>
      <c r="E1405" s="53">
        <v>9.2818674698795132</v>
      </c>
      <c r="F1405" s="43"/>
      <c r="G1405" s="53">
        <v>9.8928571428571423</v>
      </c>
      <c r="H1405" s="43"/>
      <c r="I1405" s="53">
        <v>8.5233333333333317</v>
      </c>
      <c r="J1405" s="43"/>
      <c r="K1405" s="53">
        <v>10.857142857142858</v>
      </c>
      <c r="L1405" s="43"/>
      <c r="M1405" s="53">
        <v>7.1666666666666661</v>
      </c>
      <c r="N1405" s="43"/>
    </row>
    <row r="1406" spans="2:39" ht="13.5" customHeight="1" x14ac:dyDescent="0.25">
      <c r="B1406" s="54" t="s">
        <v>37</v>
      </c>
      <c r="C1406" s="55"/>
      <c r="D1406" s="56"/>
      <c r="E1406" s="53">
        <f>E1388/E1405</f>
        <v>4134.447533573195</v>
      </c>
      <c r="F1406" s="43"/>
      <c r="G1406" s="53">
        <f>G1388/G1405</f>
        <v>5031.6329723225044</v>
      </c>
      <c r="H1406" s="43"/>
      <c r="I1406" s="53">
        <f>I1388/I1405</f>
        <v>3808.4883999646772</v>
      </c>
      <c r="J1406" s="43"/>
      <c r="K1406" s="53">
        <f>K1388/K1405</f>
        <v>3538.5057565789471</v>
      </c>
      <c r="L1406" s="43"/>
      <c r="M1406" s="53">
        <f>M1388/M1405</f>
        <v>2737.8023255813951</v>
      </c>
      <c r="N1406" s="43"/>
    </row>
    <row r="1407" spans="2:39" s="81" customFormat="1" ht="13.5" customHeight="1" x14ac:dyDescent="0.25">
      <c r="B1407" s="100" t="s">
        <v>38</v>
      </c>
      <c r="C1407" s="101"/>
      <c r="D1407" s="47"/>
      <c r="E1407" s="102"/>
      <c r="F1407" s="103"/>
      <c r="G1407" s="102"/>
      <c r="H1407" s="103"/>
      <c r="I1407" s="102"/>
      <c r="J1407" s="103"/>
      <c r="K1407" s="102"/>
      <c r="L1407" s="103"/>
      <c r="M1407" s="102"/>
      <c r="N1407" s="103"/>
      <c r="O1407" s="102"/>
      <c r="P1407" s="103"/>
      <c r="Q1407" s="102"/>
      <c r="R1407" s="103"/>
      <c r="S1407" s="102"/>
      <c r="T1407" s="103"/>
      <c r="U1407" s="102"/>
      <c r="V1407" s="103"/>
      <c r="W1407" s="102"/>
      <c r="X1407" s="103"/>
      <c r="Y1407" s="85"/>
      <c r="Z1407" s="84"/>
    </row>
    <row r="1408" spans="2:39" s="81" customFormat="1" ht="13.5" customHeight="1" x14ac:dyDescent="0.25">
      <c r="B1408" s="104"/>
      <c r="C1408" s="77"/>
      <c r="D1408" s="78"/>
      <c r="E1408" s="79"/>
      <c r="F1408" s="80"/>
      <c r="G1408" s="79"/>
      <c r="H1408" s="80"/>
      <c r="I1408" s="79"/>
      <c r="J1408" s="80"/>
      <c r="K1408" s="79"/>
      <c r="L1408" s="80"/>
      <c r="M1408" s="79"/>
      <c r="N1408" s="80"/>
      <c r="O1408" s="79"/>
      <c r="P1408" s="82"/>
      <c r="Q1408" s="79"/>
      <c r="R1408" s="84"/>
      <c r="S1408" s="85"/>
      <c r="T1408" s="84"/>
      <c r="U1408" s="85"/>
      <c r="V1408" s="84"/>
      <c r="W1408" s="85"/>
      <c r="X1408" s="84"/>
      <c r="Y1408" s="85"/>
      <c r="Z1408" s="84"/>
      <c r="AM1408" s="78"/>
    </row>
    <row r="1409" spans="2:39" s="81" customFormat="1" ht="13.5" customHeight="1" x14ac:dyDescent="0.25">
      <c r="B1409" s="76" t="s">
        <v>159</v>
      </c>
      <c r="C1409" s="77"/>
      <c r="D1409" s="78"/>
      <c r="E1409" s="79"/>
      <c r="F1409" s="80"/>
      <c r="G1409" s="79"/>
      <c r="H1409" s="80"/>
      <c r="I1409" s="79"/>
      <c r="J1409" s="80"/>
      <c r="K1409" s="79"/>
      <c r="L1409" s="80"/>
      <c r="M1409" s="79"/>
      <c r="N1409" s="80"/>
      <c r="O1409" s="79"/>
      <c r="P1409" s="82"/>
      <c r="Q1409" s="79"/>
      <c r="R1409" s="84"/>
      <c r="S1409" s="85"/>
      <c r="T1409" s="84"/>
      <c r="U1409" s="85"/>
      <c r="V1409" s="84"/>
      <c r="W1409" s="85"/>
      <c r="X1409" s="84"/>
      <c r="Y1409" s="85"/>
      <c r="Z1409" s="84"/>
      <c r="AM1409" s="78"/>
    </row>
    <row r="1410" spans="2:39" s="81" customFormat="1" ht="13.5" customHeight="1" x14ac:dyDescent="0.25">
      <c r="C1410" s="77"/>
      <c r="D1410" s="78"/>
      <c r="E1410" s="79"/>
      <c r="F1410" s="80"/>
      <c r="G1410" s="79"/>
      <c r="H1410" s="80"/>
      <c r="I1410" s="79"/>
      <c r="J1410" s="80"/>
      <c r="K1410" s="79"/>
      <c r="L1410" s="80"/>
      <c r="M1410" s="79"/>
      <c r="N1410" s="80"/>
      <c r="O1410" s="79"/>
      <c r="P1410" s="82"/>
      <c r="Q1410" s="83"/>
      <c r="R1410" s="84"/>
      <c r="S1410" s="85"/>
      <c r="T1410" s="84"/>
      <c r="U1410" s="85"/>
      <c r="V1410" s="84"/>
      <c r="W1410" s="85"/>
      <c r="X1410" s="84"/>
      <c r="Y1410" s="85"/>
      <c r="Z1410" s="21" t="s">
        <v>4</v>
      </c>
    </row>
    <row r="1411" spans="2:39" s="81" customFormat="1" ht="13.5" customHeight="1" x14ac:dyDescent="0.25">
      <c r="B1411" s="87"/>
      <c r="C1411" s="88"/>
      <c r="D1411" s="89"/>
      <c r="E1411" s="153" t="s">
        <v>5</v>
      </c>
      <c r="F1411" s="154"/>
      <c r="G1411" s="150" t="s">
        <v>93</v>
      </c>
      <c r="H1411" s="152"/>
      <c r="I1411" s="152"/>
      <c r="J1411" s="152"/>
      <c r="K1411" s="152"/>
      <c r="L1411" s="152"/>
      <c r="M1411" s="152"/>
      <c r="N1411" s="152"/>
      <c r="O1411" s="152"/>
      <c r="P1411" s="152"/>
      <c r="Q1411" s="152"/>
      <c r="R1411" s="152"/>
      <c r="S1411" s="152"/>
      <c r="T1411" s="152"/>
      <c r="U1411" s="152"/>
      <c r="V1411" s="152"/>
      <c r="W1411" s="152"/>
      <c r="X1411" s="152"/>
      <c r="Y1411" s="152"/>
      <c r="Z1411" s="151"/>
    </row>
    <row r="1412" spans="2:39" s="81" customFormat="1" ht="23.25" customHeight="1" x14ac:dyDescent="0.25">
      <c r="B1412" s="92"/>
      <c r="C1412" s="93"/>
      <c r="D1412" s="94"/>
      <c r="E1412" s="155"/>
      <c r="F1412" s="156"/>
      <c r="G1412" s="150" t="s">
        <v>147</v>
      </c>
      <c r="H1412" s="151"/>
      <c r="I1412" s="150" t="s">
        <v>148</v>
      </c>
      <c r="J1412" s="151"/>
      <c r="K1412" s="150" t="s">
        <v>149</v>
      </c>
      <c r="L1412" s="151"/>
      <c r="M1412" s="150" t="s">
        <v>150</v>
      </c>
      <c r="N1412" s="151"/>
      <c r="O1412" s="150" t="s">
        <v>151</v>
      </c>
      <c r="P1412" s="151"/>
      <c r="Q1412" s="150" t="s">
        <v>152</v>
      </c>
      <c r="R1412" s="151"/>
      <c r="S1412" s="150" t="s">
        <v>153</v>
      </c>
      <c r="T1412" s="151"/>
      <c r="U1412" s="150" t="s">
        <v>154</v>
      </c>
      <c r="V1412" s="151"/>
      <c r="W1412" s="150" t="s">
        <v>155</v>
      </c>
      <c r="X1412" s="151"/>
      <c r="Y1412" s="150" t="s">
        <v>156</v>
      </c>
      <c r="Z1412" s="151"/>
    </row>
    <row r="1413" spans="2:39" s="81" customFormat="1" ht="13.5" customHeight="1" x14ac:dyDescent="0.25">
      <c r="B1413" s="31" t="s">
        <v>48</v>
      </c>
      <c r="C1413" s="145" t="s">
        <v>49</v>
      </c>
      <c r="D1413" s="146"/>
      <c r="E1413" s="32">
        <v>47750.37711864405</v>
      </c>
      <c r="F1413" s="33">
        <f t="shared" ref="F1413" si="6118">E1413/E1426</f>
        <v>0.82285037968816188</v>
      </c>
      <c r="G1413" s="32">
        <v>15982.666666666668</v>
      </c>
      <c r="H1413" s="33">
        <f t="shared" ref="H1413:J1413" si="6119">G1413/G1426</f>
        <v>0.65045988550343214</v>
      </c>
      <c r="I1413" s="125">
        <v>21148.428571428572</v>
      </c>
      <c r="J1413" s="33">
        <f t="shared" si="6119"/>
        <v>0.78036013621076827</v>
      </c>
      <c r="K1413" s="32">
        <v>16291.363636363638</v>
      </c>
      <c r="L1413" s="33">
        <f t="shared" ref="L1413" si="6120">K1413/K1426</f>
        <v>0.87398314508105568</v>
      </c>
      <c r="M1413" s="32">
        <v>27395.277777777774</v>
      </c>
      <c r="N1413" s="33">
        <f t="shared" ref="N1413" si="6121">M1413/M1426</f>
        <v>0.79496852304145604</v>
      </c>
      <c r="O1413" s="32">
        <v>29233.716417910451</v>
      </c>
      <c r="P1413" s="33">
        <f t="shared" ref="P1413" si="6122">O1413/O1426</f>
        <v>0.81840661625005906</v>
      </c>
      <c r="Q1413" s="32">
        <v>37051.444444444445</v>
      </c>
      <c r="R1413" s="33">
        <f t="shared" ref="R1413" si="6123">Q1413/Q1426</f>
        <v>0.80437037465867745</v>
      </c>
      <c r="S1413" s="32">
        <v>46798.238095238099</v>
      </c>
      <c r="T1413" s="33">
        <f t="shared" ref="T1413" si="6124">S1413/S1426</f>
        <v>0.8826081567990689</v>
      </c>
      <c r="U1413" s="32">
        <v>63433.392405063285</v>
      </c>
      <c r="V1413" s="33">
        <f t="shared" ref="V1413" si="6125">U1413/U1426</f>
        <v>0.81069234788713918</v>
      </c>
      <c r="W1413" s="32">
        <v>69985.538461538454</v>
      </c>
      <c r="X1413" s="33">
        <f t="shared" ref="X1413" si="6126">W1413/W1426</f>
        <v>0.86393038510770026</v>
      </c>
      <c r="Y1413" s="32">
        <v>150605.87499999997</v>
      </c>
      <c r="Z1413" s="33">
        <f t="shared" ref="Z1413" si="6127">Y1413/Y1426</f>
        <v>0.8305910009030808</v>
      </c>
      <c r="AA1413" s="107"/>
      <c r="AB1413" s="107"/>
      <c r="AC1413" s="107"/>
      <c r="AD1413" s="107"/>
      <c r="AE1413" s="107"/>
      <c r="AF1413" s="107"/>
    </row>
    <row r="1414" spans="2:39" s="81" customFormat="1" ht="13.5" customHeight="1" x14ac:dyDescent="0.25">
      <c r="B1414" s="36"/>
      <c r="C1414" s="145" t="s">
        <v>50</v>
      </c>
      <c r="D1414" s="146"/>
      <c r="E1414" s="32">
        <v>8390.6440677966129</v>
      </c>
      <c r="F1414" s="33">
        <f t="shared" ref="F1414" si="6128">E1414/E1426</f>
        <v>0.14459036919980503</v>
      </c>
      <c r="G1414" s="32">
        <v>3835.666666666667</v>
      </c>
      <c r="H1414" s="33">
        <f t="shared" ref="H1414:J1414" si="6129">G1414/G1426</f>
        <v>0.15610331822991561</v>
      </c>
      <c r="I1414" s="125">
        <v>3889.2857142857142</v>
      </c>
      <c r="J1414" s="33">
        <f t="shared" si="6129"/>
        <v>0.14351153890757279</v>
      </c>
      <c r="K1414" s="32">
        <v>2105</v>
      </c>
      <c r="L1414" s="33">
        <f t="shared" ref="L1414" si="6130">K1414/K1426</f>
        <v>0.11292698152591636</v>
      </c>
      <c r="M1414" s="32">
        <v>4939.7777777777783</v>
      </c>
      <c r="N1414" s="33">
        <f t="shared" ref="N1414" si="6131">M1414/M1426</f>
        <v>0.14334469889326856</v>
      </c>
      <c r="O1414" s="32">
        <v>5426.1194029850758</v>
      </c>
      <c r="P1414" s="33">
        <f t="shared" ref="P1414" si="6132">O1414/O1426</f>
        <v>0.15190583217278197</v>
      </c>
      <c r="Q1414" s="32">
        <v>8723.1111111111113</v>
      </c>
      <c r="R1414" s="33">
        <f t="shared" ref="R1414" si="6133">Q1414/Q1426</f>
        <v>0.18937486130006462</v>
      </c>
      <c r="S1414" s="32">
        <v>4933.5238095238101</v>
      </c>
      <c r="T1414" s="33">
        <f t="shared" ref="T1414" si="6134">S1414/S1426</f>
        <v>9.30455618262091E-2</v>
      </c>
      <c r="U1414" s="32">
        <v>11976.506329113925</v>
      </c>
      <c r="V1414" s="33">
        <f t="shared" ref="V1414" si="6135">U1414/U1426</f>
        <v>0.15306231729551253</v>
      </c>
      <c r="W1414" s="32">
        <v>10458.923076923078</v>
      </c>
      <c r="X1414" s="33">
        <f t="shared" ref="X1414" si="6136">W1414/W1426</f>
        <v>0.12910926514659468</v>
      </c>
      <c r="Y1414" s="32">
        <v>25202.125</v>
      </c>
      <c r="Z1414" s="33">
        <f t="shared" ref="Z1414" si="6137">Y1414/Y1426</f>
        <v>0.13898965248622977</v>
      </c>
      <c r="AA1414" s="107"/>
      <c r="AB1414" s="107"/>
      <c r="AC1414" s="107"/>
      <c r="AD1414" s="107"/>
      <c r="AE1414" s="107"/>
      <c r="AF1414" s="107"/>
    </row>
    <row r="1415" spans="2:39" s="81" customFormat="1" ht="13.5" customHeight="1" x14ac:dyDescent="0.25">
      <c r="B1415" s="36"/>
      <c r="C1415" s="145" t="s">
        <v>51</v>
      </c>
      <c r="D1415" s="146"/>
      <c r="E1415" s="32">
        <v>582.6991525423731</v>
      </c>
      <c r="F1415" s="33">
        <f t="shared" ref="F1415" si="6138">E1415/E1426</f>
        <v>1.0041265595078452E-2</v>
      </c>
      <c r="G1415" s="32">
        <v>4156</v>
      </c>
      <c r="H1415" s="33">
        <f t="shared" ref="H1415:J1415" si="6139">G1415/G1426</f>
        <v>0.16914019046585449</v>
      </c>
      <c r="I1415" s="125">
        <v>2037.2857142857147</v>
      </c>
      <c r="J1415" s="33">
        <f t="shared" si="6139"/>
        <v>7.5174216946222061E-2</v>
      </c>
      <c r="K1415" s="32">
        <v>170.4545454545455</v>
      </c>
      <c r="L1415" s="33">
        <f t="shared" ref="L1415" si="6140">K1415/K1426</f>
        <v>9.1443787674840536E-3</v>
      </c>
      <c r="M1415" s="32">
        <v>216.05555555555554</v>
      </c>
      <c r="N1415" s="33">
        <f t="shared" ref="N1415" si="6141">M1415/M1426</f>
        <v>6.2695975302074014E-3</v>
      </c>
      <c r="O1415" s="32">
        <v>555.80597014925399</v>
      </c>
      <c r="P1415" s="33">
        <f t="shared" ref="P1415" si="6142">O1415/O1426</f>
        <v>1.5559954020856085E-2</v>
      </c>
      <c r="Q1415" s="32">
        <v>73.333333333333329</v>
      </c>
      <c r="R1415" s="33">
        <f t="shared" ref="R1415" si="6143">Q1415/Q1426</f>
        <v>1.5920340405823946E-3</v>
      </c>
      <c r="S1415" s="32">
        <v>771.99999999999989</v>
      </c>
      <c r="T1415" s="33">
        <f t="shared" ref="T1415" si="6144">S1415/S1426</f>
        <v>1.4559810898483664E-2</v>
      </c>
      <c r="U1415" s="32">
        <v>539.51898734177212</v>
      </c>
      <c r="V1415" s="33">
        <f t="shared" ref="V1415" si="6145">U1415/U1426</f>
        <v>6.8951682701251966E-3</v>
      </c>
      <c r="W1415" s="32">
        <v>247.76923076923072</v>
      </c>
      <c r="X1415" s="33">
        <f t="shared" ref="X1415" si="6146">W1415/W1426</f>
        <v>3.0585656931672719E-3</v>
      </c>
      <c r="Y1415" s="32">
        <v>633.75</v>
      </c>
      <c r="Z1415" s="33">
        <f t="shared" ref="Z1415" si="6147">Y1415/Y1426</f>
        <v>3.4951295679688959E-3</v>
      </c>
      <c r="AA1415" s="107"/>
      <c r="AB1415" s="107"/>
      <c r="AC1415" s="107"/>
      <c r="AD1415" s="107"/>
      <c r="AE1415" s="107"/>
      <c r="AF1415" s="107"/>
    </row>
    <row r="1416" spans="2:39" s="81" customFormat="1" ht="13.5" customHeight="1" x14ac:dyDescent="0.25">
      <c r="B1416" s="37"/>
      <c r="C1416" s="145" t="s">
        <v>52</v>
      </c>
      <c r="D1416" s="146"/>
      <c r="E1416" s="32">
        <v>362.86864406779671</v>
      </c>
      <c r="F1416" s="33">
        <f t="shared" ref="F1416" si="6148">E1416/E1426</f>
        <v>6.2530731601600767E-3</v>
      </c>
      <c r="G1416" s="32">
        <v>0</v>
      </c>
      <c r="H1416" s="33">
        <f t="shared" ref="H1416:J1416" si="6149">G1416/G1426</f>
        <v>0</v>
      </c>
      <c r="I1416" s="125">
        <v>25.857142857142858</v>
      </c>
      <c r="J1416" s="33">
        <f t="shared" si="6149"/>
        <v>9.5410793543693933E-4</v>
      </c>
      <c r="K1416" s="32">
        <v>73.545454545454547</v>
      </c>
      <c r="L1416" s="33">
        <f t="shared" ref="L1416" si="6150">K1416/K1426</f>
        <v>3.9454946255437851E-3</v>
      </c>
      <c r="M1416" s="32">
        <v>0</v>
      </c>
      <c r="N1416" s="33">
        <f t="shared" ref="N1416" si="6151">M1416/M1426</f>
        <v>0</v>
      </c>
      <c r="O1416" s="32">
        <v>270.4626865671641</v>
      </c>
      <c r="P1416" s="33">
        <f t="shared" ref="P1416" si="6152">O1416/O1426</f>
        <v>7.5716836330710522E-3</v>
      </c>
      <c r="Q1416" s="32">
        <v>214.7777777777778</v>
      </c>
      <c r="R1416" s="33">
        <f t="shared" ref="R1416" si="6153">Q1416/Q1426</f>
        <v>4.662730000675408E-3</v>
      </c>
      <c r="S1416" s="32">
        <v>518.90476190476204</v>
      </c>
      <c r="T1416" s="33">
        <f t="shared" ref="T1416" si="6154">S1416/S1426</f>
        <v>9.7864704762383754E-3</v>
      </c>
      <c r="U1416" s="32">
        <v>679.67088607594928</v>
      </c>
      <c r="V1416" s="33">
        <f t="shared" ref="V1416" si="6155">U1416/U1426</f>
        <v>8.6863395686758542E-3</v>
      </c>
      <c r="W1416" s="32">
        <v>0.15384615384615385</v>
      </c>
      <c r="X1416" s="33">
        <f t="shared" ref="X1416" si="6156">W1416/W1426</f>
        <v>1.8991404490327679E-6</v>
      </c>
      <c r="Y1416" s="32">
        <v>0</v>
      </c>
      <c r="Z1416" s="33">
        <f t="shared" ref="Z1416" si="6157">Y1416/Y1426</f>
        <v>0</v>
      </c>
      <c r="AA1416" s="107"/>
      <c r="AB1416" s="107"/>
      <c r="AC1416" s="107"/>
      <c r="AD1416" s="107"/>
      <c r="AE1416" s="107"/>
      <c r="AF1416" s="107"/>
    </row>
    <row r="1417" spans="2:39" s="81" customFormat="1" ht="13.5" customHeight="1" x14ac:dyDescent="0.25">
      <c r="B1417" s="31" t="s">
        <v>53</v>
      </c>
      <c r="C1417" s="145" t="s">
        <v>54</v>
      </c>
      <c r="D1417" s="146"/>
      <c r="E1417" s="32">
        <v>38375.394067796624</v>
      </c>
      <c r="F1417" s="33">
        <f t="shared" ref="F1417" si="6158">E1417/E1426</f>
        <v>0.66129755375356025</v>
      </c>
      <c r="G1417" s="32">
        <v>21054.333333333336</v>
      </c>
      <c r="H1417" s="33">
        <f t="shared" ref="H1417:J1417" si="6159">G1417/G1426</f>
        <v>0.85686572428575303</v>
      </c>
      <c r="I1417" s="125">
        <v>18275.428571428572</v>
      </c>
      <c r="J1417" s="33">
        <f t="shared" si="6159"/>
        <v>0.67434872908605958</v>
      </c>
      <c r="K1417" s="32">
        <v>14087.454545454546</v>
      </c>
      <c r="L1417" s="33">
        <f t="shared" ref="L1417" si="6160">K1417/K1426</f>
        <v>0.75574998536899385</v>
      </c>
      <c r="M1417" s="32">
        <v>23690.666666666668</v>
      </c>
      <c r="N1417" s="33">
        <f t="shared" ref="N1417" si="6161">M1417/M1426</f>
        <v>0.68746644741614893</v>
      </c>
      <c r="O1417" s="32">
        <v>24253.074626865669</v>
      </c>
      <c r="P1417" s="33">
        <f t="shared" ref="P1417" si="6162">O1417/O1426</f>
        <v>0.67897206278133693</v>
      </c>
      <c r="Q1417" s="32">
        <v>33112.777777777781</v>
      </c>
      <c r="R1417" s="33">
        <f t="shared" ref="R1417" si="6163">Q1417/Q1426</f>
        <v>0.71886367364267034</v>
      </c>
      <c r="S1417" s="32">
        <v>36281</v>
      </c>
      <c r="T1417" s="33">
        <f t="shared" ref="T1417" si="6164">S1417/S1426</f>
        <v>0.68425453265270197</v>
      </c>
      <c r="U1417" s="32">
        <v>49025.949367088608</v>
      </c>
      <c r="V1417" s="33">
        <f t="shared" ref="V1417" si="6165">U1417/U1426</f>
        <v>0.62656213853428733</v>
      </c>
      <c r="W1417" s="32">
        <v>51990.846153846149</v>
      </c>
      <c r="X1417" s="33">
        <f t="shared" ref="X1417" si="6166">W1417/W1426</f>
        <v>0.641796472916358</v>
      </c>
      <c r="Y1417" s="32">
        <v>131288.12500000003</v>
      </c>
      <c r="Z1417" s="33">
        <f t="shared" ref="Z1417" si="6167">Y1417/Y1426</f>
        <v>0.724053660924176</v>
      </c>
      <c r="AA1417" s="107"/>
      <c r="AB1417" s="107"/>
      <c r="AC1417" s="107"/>
      <c r="AD1417" s="107"/>
      <c r="AE1417" s="107"/>
      <c r="AF1417" s="107"/>
    </row>
    <row r="1418" spans="2:39" s="81" customFormat="1" ht="13.5" customHeight="1" x14ac:dyDescent="0.25">
      <c r="B1418" s="36"/>
      <c r="C1418" s="145" t="s">
        <v>17</v>
      </c>
      <c r="D1418" s="146"/>
      <c r="E1418" s="32">
        <v>2659.4406779661017</v>
      </c>
      <c r="F1418" s="33">
        <f t="shared" ref="F1418" si="6168">E1418/E1426</f>
        <v>4.5828366259501707E-2</v>
      </c>
      <c r="G1418" s="32">
        <v>3970.666666666667</v>
      </c>
      <c r="H1418" s="33">
        <f t="shared" ref="H1418:J1418" si="6169">G1418/G1426</f>
        <v>0.16159752557180454</v>
      </c>
      <c r="I1418" s="125">
        <v>1851.1428571428573</v>
      </c>
      <c r="J1418" s="33">
        <f t="shared" si="6169"/>
        <v>6.8305694073988177E-2</v>
      </c>
      <c r="K1418" s="32">
        <v>766.09090909090901</v>
      </c>
      <c r="L1418" s="33">
        <f t="shared" ref="L1418" si="6170">K1418/K1426</f>
        <v>4.109849593258031E-2</v>
      </c>
      <c r="M1418" s="32">
        <v>1330.6666666666665</v>
      </c>
      <c r="N1418" s="33">
        <f t="shared" ref="N1418" si="6171">M1418/M1426</f>
        <v>3.8613885328754871E-2</v>
      </c>
      <c r="O1418" s="32">
        <v>2012.8358208955233</v>
      </c>
      <c r="P1418" s="33">
        <f t="shared" ref="P1418" si="6172">O1418/O1426</f>
        <v>5.6349939559404164E-2</v>
      </c>
      <c r="Q1418" s="32">
        <v>2055.1111111111113</v>
      </c>
      <c r="R1418" s="33">
        <f t="shared" ref="R1418" si="6173">Q1418/Q1426</f>
        <v>4.4615547900927241E-2</v>
      </c>
      <c r="S1418" s="32">
        <v>2609.0952380952385</v>
      </c>
      <c r="T1418" s="33">
        <f t="shared" ref="T1418" si="6174">S1418/S1426</f>
        <v>4.9207167464767991E-2</v>
      </c>
      <c r="U1418" s="32">
        <v>3236.3924050632922</v>
      </c>
      <c r="V1418" s="33">
        <f t="shared" ref="V1418" si="6175">U1418/U1426</f>
        <v>4.136178845348084E-2</v>
      </c>
      <c r="W1418" s="32">
        <v>3904.9230769230776</v>
      </c>
      <c r="X1418" s="33">
        <f t="shared" ref="X1418" si="6176">W1418/W1426</f>
        <v>4.820398287734972E-2</v>
      </c>
      <c r="Y1418" s="32">
        <v>6974.125</v>
      </c>
      <c r="Z1418" s="33">
        <f t="shared" ref="Z1418" si="6177">Y1418/Y1426</f>
        <v>3.8462280865027343E-2</v>
      </c>
      <c r="AA1418" s="107"/>
      <c r="AB1418" s="107"/>
      <c r="AC1418" s="107"/>
      <c r="AD1418" s="107"/>
      <c r="AE1418" s="107"/>
      <c r="AF1418" s="107"/>
    </row>
    <row r="1419" spans="2:39" s="81" customFormat="1" ht="13.5" customHeight="1" x14ac:dyDescent="0.25">
      <c r="B1419" s="36"/>
      <c r="C1419" s="145" t="s">
        <v>55</v>
      </c>
      <c r="D1419" s="146"/>
      <c r="E1419" s="38">
        <v>-641.87288135593258</v>
      </c>
      <c r="F1419" s="33">
        <f t="shared" ref="F1419" si="6178">E1419/E1426</f>
        <v>-1.1060966970437651E-2</v>
      </c>
      <c r="G1419" s="38">
        <v>-582.66666666666674</v>
      </c>
      <c r="H1419" s="33">
        <f t="shared" ref="H1419:J1419" si="6179">G1419/G1426</f>
        <v>-2.371327020647367E-2</v>
      </c>
      <c r="I1419" s="127">
        <v>-90.857142857142861</v>
      </c>
      <c r="J1419" s="33">
        <f t="shared" si="6179"/>
        <v>-3.3525560604303504E-3</v>
      </c>
      <c r="K1419" s="38">
        <v>0</v>
      </c>
      <c r="L1419" s="33">
        <f t="shared" ref="L1419" si="6180">K1419/K1426</f>
        <v>0</v>
      </c>
      <c r="M1419" s="38">
        <v>-351.77777777777777</v>
      </c>
      <c r="N1419" s="33">
        <f t="shared" ref="N1419" si="6181">M1419/M1426</f>
        <v>-1.0208046171579653E-2</v>
      </c>
      <c r="O1419" s="38">
        <v>-497.1194029850746</v>
      </c>
      <c r="P1419" s="33">
        <f t="shared" ref="P1419" si="6182">O1419/O1426</f>
        <v>-1.3917006057430473E-2</v>
      </c>
      <c r="Q1419" s="38">
        <v>-183.33333333333334</v>
      </c>
      <c r="R1419" s="33">
        <f t="shared" ref="R1419" si="6183">Q1419/Q1426</f>
        <v>-3.9800851014559872E-3</v>
      </c>
      <c r="S1419" s="38">
        <v>-192.38095238095235</v>
      </c>
      <c r="T1419" s="33">
        <f t="shared" ref="T1419" si="6184">S1419/S1426</f>
        <v>-3.628277574011473E-3</v>
      </c>
      <c r="U1419" s="38">
        <v>-1010.9240506329121</v>
      </c>
      <c r="V1419" s="33">
        <f t="shared" ref="V1419" si="6185">U1419/U1426</f>
        <v>-1.2919825994955867E-2</v>
      </c>
      <c r="W1419" s="38">
        <v>-501.30769230769226</v>
      </c>
      <c r="X1419" s="33">
        <f t="shared" ref="X1419" si="6186">W1419/W1426</f>
        <v>-6.1883491531732737E-3</v>
      </c>
      <c r="Y1419" s="38">
        <v>-2173.625</v>
      </c>
      <c r="Z1419" s="33">
        <f t="shared" ref="Z1419" si="6187">Y1419/Y1426</f>
        <v>-1.198753610599825E-2</v>
      </c>
      <c r="AA1419" s="107"/>
      <c r="AB1419" s="107"/>
      <c r="AC1419" s="107"/>
      <c r="AD1419" s="107"/>
      <c r="AE1419" s="107"/>
      <c r="AF1419" s="107"/>
    </row>
    <row r="1420" spans="2:39" s="81" customFormat="1" ht="13.5" customHeight="1" x14ac:dyDescent="0.25">
      <c r="B1420" s="36"/>
      <c r="C1420" s="145" t="s">
        <v>56</v>
      </c>
      <c r="D1420" s="146"/>
      <c r="E1420" s="39">
        <v>1047.2415254237292</v>
      </c>
      <c r="F1420" s="33">
        <f t="shared" ref="F1420" si="6188">E1420/E1426</f>
        <v>1.8046414265567488E-2</v>
      </c>
      <c r="G1420" s="39">
        <v>70</v>
      </c>
      <c r="H1420" s="33">
        <f t="shared" ref="H1420:J1420" si="6189">G1420/G1426</f>
        <v>2.8488482513498109E-3</v>
      </c>
      <c r="I1420" s="128">
        <v>1415</v>
      </c>
      <c r="J1420" s="33">
        <f t="shared" si="6189"/>
        <v>5.2212370721010405E-2</v>
      </c>
      <c r="K1420" s="39">
        <v>168.63636363636363</v>
      </c>
      <c r="L1420" s="33">
        <f t="shared" ref="L1420" si="6190">K1420/K1426</f>
        <v>9.0468387272975535E-3</v>
      </c>
      <c r="M1420" s="39">
        <v>394.22222222222229</v>
      </c>
      <c r="N1420" s="33">
        <f t="shared" ref="N1420" si="6191">M1420/M1426</f>
        <v>1.1439718198599057E-2</v>
      </c>
      <c r="O1420" s="39">
        <v>635.31343283582066</v>
      </c>
      <c r="P1420" s="33">
        <f t="shared" ref="P1420" si="6192">O1420/O1426</f>
        <v>1.77857891686608E-2</v>
      </c>
      <c r="Q1420" s="39">
        <v>1115.2222222222222</v>
      </c>
      <c r="R1420" s="33">
        <f t="shared" ref="R1420" si="6193">Q1420/Q1426</f>
        <v>2.4210978280796207E-2</v>
      </c>
      <c r="S1420" s="39">
        <v>373.47619047619048</v>
      </c>
      <c r="T1420" s="33">
        <f t="shared" ref="T1420" si="6194">S1420/S1426</f>
        <v>7.0437081715277201E-3</v>
      </c>
      <c r="U1420" s="39">
        <v>1161.0759493670885</v>
      </c>
      <c r="V1420" s="33">
        <f t="shared" ref="V1420" si="6195">U1420/U1426</f>
        <v>1.4838799436376369E-2</v>
      </c>
      <c r="W1420" s="39">
        <v>2994.4615384615381</v>
      </c>
      <c r="X1420" s="33">
        <f t="shared" ref="X1420" si="6196">W1420/W1426</f>
        <v>3.6964869699973792E-2</v>
      </c>
      <c r="Y1420" s="39">
        <v>4623</v>
      </c>
      <c r="Z1420" s="33">
        <f t="shared" ref="Z1420" si="6197">Y1420/Y1426</f>
        <v>2.5495832730130504E-2</v>
      </c>
      <c r="AA1420" s="107"/>
      <c r="AB1420" s="107"/>
      <c r="AC1420" s="107"/>
      <c r="AD1420" s="107"/>
      <c r="AE1420" s="107"/>
      <c r="AF1420" s="107"/>
    </row>
    <row r="1421" spans="2:39" s="81" customFormat="1" ht="13.5" customHeight="1" x14ac:dyDescent="0.25">
      <c r="B1421" s="37"/>
      <c r="C1421" s="145" t="s">
        <v>57</v>
      </c>
      <c r="D1421" s="146"/>
      <c r="E1421" s="39">
        <v>12518.309322033894</v>
      </c>
      <c r="F1421" s="33">
        <f t="shared" ref="F1421" si="6198">E1421/E1426</f>
        <v>0.21571966967078796</v>
      </c>
      <c r="G1421" s="39">
        <v>3853.666666666667</v>
      </c>
      <c r="H1421" s="33">
        <f t="shared" ref="H1421:J1421" si="6199">G1421/G1426</f>
        <v>0.15683587920883413</v>
      </c>
      <c r="I1421" s="128">
        <v>6966.7142857142862</v>
      </c>
      <c r="J1421" s="33">
        <f t="shared" si="6199"/>
        <v>0.25706619716824985</v>
      </c>
      <c r="K1421" s="39">
        <v>4118</v>
      </c>
      <c r="L1421" s="33">
        <f t="shared" ref="L1421" si="6200">K1421/K1426</f>
        <v>0.220918437018396</v>
      </c>
      <c r="M1421" s="39">
        <v>6571.4999999999991</v>
      </c>
      <c r="N1421" s="33">
        <f t="shared" ref="N1421" si="6201">M1421/M1426</f>
        <v>0.19069475007859163</v>
      </c>
      <c r="O1421" s="39">
        <v>7880.5820895522393</v>
      </c>
      <c r="P1421" s="33">
        <f t="shared" ref="P1421" si="6202">O1421/O1426</f>
        <v>0.22061924764515667</v>
      </c>
      <c r="Q1421" s="39">
        <v>9665.8888888888887</v>
      </c>
      <c r="R1421" s="33">
        <f t="shared" ref="R1421" si="6203">Q1421/Q1426</f>
        <v>0.20984214741270343</v>
      </c>
      <c r="S1421" s="39">
        <v>9731.4285714285706</v>
      </c>
      <c r="T1421" s="33">
        <f t="shared" ref="T1421" si="6204">S1421/S1426</f>
        <v>0.18353336758044175</v>
      </c>
      <c r="U1421" s="39">
        <v>17730.101265822785</v>
      </c>
      <c r="V1421" s="33">
        <f t="shared" ref="V1421" si="6205">U1421/U1426</f>
        <v>0.22659449350716579</v>
      </c>
      <c r="W1421" s="39">
        <v>17419.000000000004</v>
      </c>
      <c r="X1421" s="33">
        <f t="shared" ref="X1421" si="6206">W1421/W1426</f>
        <v>0.21502732863106164</v>
      </c>
      <c r="Y1421" s="39">
        <v>35491.375</v>
      </c>
      <c r="Z1421" s="33">
        <f t="shared" ref="Z1421" si="6207">Y1421/Y1426</f>
        <v>0.19573483892760879</v>
      </c>
      <c r="AA1421" s="107"/>
      <c r="AB1421" s="107"/>
      <c r="AC1421" s="107"/>
      <c r="AD1421" s="107"/>
      <c r="AE1421" s="107"/>
      <c r="AF1421" s="107"/>
    </row>
    <row r="1422" spans="2:39" s="81" customFormat="1" ht="13.5" customHeight="1" x14ac:dyDescent="0.25">
      <c r="B1422" s="31" t="s">
        <v>58</v>
      </c>
      <c r="C1422" s="145" t="s">
        <v>59</v>
      </c>
      <c r="D1422" s="146"/>
      <c r="E1422" s="39">
        <v>1.5042372881355932</v>
      </c>
      <c r="F1422" s="33">
        <f t="shared" ref="F1422" si="6208">E1422/E1426</f>
        <v>2.5921517239707446E-5</v>
      </c>
      <c r="G1422" s="39">
        <v>0</v>
      </c>
      <c r="H1422" s="33">
        <f t="shared" ref="H1422:J1422" si="6209">G1422/G1426</f>
        <v>0</v>
      </c>
      <c r="I1422" s="128">
        <v>0</v>
      </c>
      <c r="J1422" s="33">
        <f t="shared" si="6209"/>
        <v>0</v>
      </c>
      <c r="K1422" s="39">
        <v>0</v>
      </c>
      <c r="L1422" s="33">
        <f t="shared" ref="L1422" si="6210">K1422/K1426</f>
        <v>0</v>
      </c>
      <c r="M1422" s="39">
        <v>0</v>
      </c>
      <c r="N1422" s="33">
        <f t="shared" ref="N1422" si="6211">M1422/M1426</f>
        <v>0</v>
      </c>
      <c r="O1422" s="39">
        <v>4.477611940298508</v>
      </c>
      <c r="P1422" s="33">
        <f t="shared" ref="P1422" si="6212">O1422/O1426</f>
        <v>1.2535208266217738E-4</v>
      </c>
      <c r="Q1422" s="39">
        <v>0</v>
      </c>
      <c r="R1422" s="33">
        <f t="shared" ref="R1422" si="6213">Q1422/Q1426</f>
        <v>0</v>
      </c>
      <c r="S1422" s="39">
        <v>0</v>
      </c>
      <c r="T1422" s="33">
        <f t="shared" ref="T1422" si="6214">S1422/S1426</f>
        <v>0</v>
      </c>
      <c r="U1422" s="39">
        <v>0.69620253164556956</v>
      </c>
      <c r="V1422" s="33">
        <f t="shared" ref="V1422" si="6215">U1422/U1426</f>
        <v>8.8976175415720947E-6</v>
      </c>
      <c r="W1422" s="39">
        <v>0</v>
      </c>
      <c r="X1422" s="33">
        <f t="shared" ref="X1422" si="6216">W1422/W1426</f>
        <v>0</v>
      </c>
      <c r="Y1422" s="39">
        <v>0</v>
      </c>
      <c r="Z1422" s="33">
        <f t="shared" ref="Z1422" si="6217">Y1422/Y1426</f>
        <v>0</v>
      </c>
      <c r="AA1422" s="107"/>
      <c r="AB1422" s="107"/>
      <c r="AC1422" s="107"/>
      <c r="AD1422" s="107"/>
      <c r="AE1422" s="107"/>
      <c r="AF1422" s="107"/>
    </row>
    <row r="1423" spans="2:39" s="81" customFormat="1" ht="13.5" customHeight="1" x14ac:dyDescent="0.25">
      <c r="B1423" s="41" t="s">
        <v>60</v>
      </c>
      <c r="C1423" s="145" t="s">
        <v>24</v>
      </c>
      <c r="D1423" s="146"/>
      <c r="E1423" s="39">
        <v>231.41101694915255</v>
      </c>
      <c r="F1423" s="33">
        <f t="shared" ref="F1423" si="6218">E1423/E1426</f>
        <v>3.9877516084849095E-3</v>
      </c>
      <c r="G1423" s="39">
        <v>13</v>
      </c>
      <c r="H1423" s="33">
        <f t="shared" ref="H1423:J1423" si="6219">G1423/G1426</f>
        <v>5.2907181810782204E-4</v>
      </c>
      <c r="I1423" s="128">
        <v>7.1428571428571432</v>
      </c>
      <c r="J1423" s="33">
        <f t="shared" si="6219"/>
        <v>2.6356572802125396E-4</v>
      </c>
      <c r="K1423" s="39">
        <v>117.90909090909091</v>
      </c>
      <c r="L1423" s="33">
        <f t="shared" ref="L1423" si="6220">K1423/K1426</f>
        <v>6.3254716060943007E-3</v>
      </c>
      <c r="M1423" s="39">
        <v>133.27777777777777</v>
      </c>
      <c r="N1423" s="33">
        <f t="shared" ref="N1423" si="6221">M1423/M1426</f>
        <v>3.8675146502873637E-3</v>
      </c>
      <c r="O1423" s="39">
        <v>158.56716417910448</v>
      </c>
      <c r="P1423" s="33">
        <f t="shared" ref="P1423" si="6222">O1423/O1426</f>
        <v>4.4391350873432414E-3</v>
      </c>
      <c r="Q1423" s="39">
        <v>352</v>
      </c>
      <c r="R1423" s="33">
        <f t="shared" ref="R1423" si="6223">Q1423/Q1426</f>
        <v>7.6417633947954951E-3</v>
      </c>
      <c r="S1423" s="39">
        <v>234.61904761904762</v>
      </c>
      <c r="T1423" s="33">
        <f t="shared" ref="T1423" si="6224">S1423/S1426</f>
        <v>4.4248820809788441E-3</v>
      </c>
      <c r="U1423" s="39">
        <v>288.8354430379747</v>
      </c>
      <c r="V1423" s="33">
        <f t="shared" ref="V1423" si="6225">U1423/U1426</f>
        <v>3.6913788557016739E-3</v>
      </c>
      <c r="W1423" s="39">
        <v>578.15384615384619</v>
      </c>
      <c r="X1423" s="33">
        <f t="shared" ref="X1423" si="6226">W1423/W1426</f>
        <v>7.1369698074651424E-3</v>
      </c>
      <c r="Y1423" s="39">
        <v>221.875</v>
      </c>
      <c r="Z1423" s="33">
        <f t="shared" ref="Z1423" si="6227">Y1423/Y1426</f>
        <v>1.2236400361232329E-3</v>
      </c>
      <c r="AA1423" s="107"/>
      <c r="AB1423" s="107"/>
      <c r="AC1423" s="107"/>
      <c r="AD1423" s="107"/>
      <c r="AE1423" s="107"/>
      <c r="AF1423" s="107"/>
    </row>
    <row r="1424" spans="2:39" s="81" customFormat="1" ht="13.5" customHeight="1" x14ac:dyDescent="0.25">
      <c r="B1424" s="31" t="s">
        <v>61</v>
      </c>
      <c r="C1424" s="145" t="s">
        <v>62</v>
      </c>
      <c r="D1424" s="146"/>
      <c r="E1424" s="39">
        <v>942.35593220338876</v>
      </c>
      <c r="F1424" s="33">
        <f t="shared" ref="F1424" si="6228">E1424/E1426</f>
        <v>1.6238990839554848E-2</v>
      </c>
      <c r="G1424" s="39">
        <v>597</v>
      </c>
      <c r="H1424" s="33">
        <f t="shared" ref="H1424:J1424" si="6229">G1424/G1426</f>
        <v>2.4296605800797674E-2</v>
      </c>
      <c r="I1424" s="128">
        <v>0</v>
      </c>
      <c r="J1424" s="33">
        <f t="shared" si="6229"/>
        <v>0</v>
      </c>
      <c r="K1424" s="39">
        <v>0</v>
      </c>
      <c r="L1424" s="33">
        <f t="shared" ref="L1424" si="6230">K1424/K1426</f>
        <v>0</v>
      </c>
      <c r="M1424" s="39">
        <v>1909.7222222222219</v>
      </c>
      <c r="N1424" s="33">
        <f t="shared" ref="N1424" si="6231">M1424/M1426</f>
        <v>5.5417180535067993E-2</v>
      </c>
      <c r="O1424" s="39">
        <v>229.7014925373135</v>
      </c>
      <c r="P1424" s="33">
        <f t="shared" ref="P1424" si="6232">O1424/O1426</f>
        <v>6.4305618405697011E-3</v>
      </c>
      <c r="Q1424" s="39">
        <v>0</v>
      </c>
      <c r="R1424" s="33">
        <f t="shared" ref="R1424" si="6233">Q1424/Q1426</f>
        <v>0</v>
      </c>
      <c r="S1424" s="39">
        <v>0</v>
      </c>
      <c r="T1424" s="33">
        <f t="shared" ref="T1424" si="6234">S1424/S1426</f>
        <v>0</v>
      </c>
      <c r="U1424" s="39">
        <v>1616.1645569620248</v>
      </c>
      <c r="V1424" s="33">
        <f t="shared" ref="V1424" si="6235">U1424/U1426</f>
        <v>2.0654929361005454E-2</v>
      </c>
      <c r="W1424" s="39">
        <v>315.92307692307691</v>
      </c>
      <c r="X1424" s="33">
        <f t="shared" ref="X1424" si="6236">W1424/W1426</f>
        <v>3.8998849120887888E-3</v>
      </c>
      <c r="Y1424" s="39">
        <v>4882</v>
      </c>
      <c r="Z1424" s="33">
        <f t="shared" ref="Z1424" si="6237">Y1424/Y1426</f>
        <v>2.6924217042720553E-2</v>
      </c>
      <c r="AA1424" s="107"/>
      <c r="AB1424" s="107"/>
      <c r="AC1424" s="107"/>
      <c r="AD1424" s="107"/>
      <c r="AE1424" s="107"/>
      <c r="AF1424" s="107"/>
    </row>
    <row r="1425" spans="2:35" s="81" customFormat="1" ht="13.5" customHeight="1" x14ac:dyDescent="0.25">
      <c r="B1425" s="41" t="s">
        <v>63</v>
      </c>
      <c r="C1425" s="145" t="s">
        <v>64</v>
      </c>
      <c r="D1425" s="146"/>
      <c r="E1425" s="39">
        <v>861.97881355932248</v>
      </c>
      <c r="F1425" s="33">
        <f t="shared" ref="F1425" si="6238">E1425/E1426</f>
        <v>1.4853905598653436E-2</v>
      </c>
      <c r="G1425" s="39">
        <v>0</v>
      </c>
      <c r="H1425" s="33">
        <f t="shared" ref="H1425:J1425" si="6239">G1425/G1426</f>
        <v>0</v>
      </c>
      <c r="I1425" s="128">
        <v>0</v>
      </c>
      <c r="J1425" s="33">
        <f t="shared" si="6239"/>
        <v>0</v>
      </c>
      <c r="K1425" s="39">
        <v>0</v>
      </c>
      <c r="L1425" s="33">
        <f t="shared" ref="L1425" si="6240">K1425/K1426</f>
        <v>0</v>
      </c>
      <c r="M1425" s="39">
        <v>525.5</v>
      </c>
      <c r="N1425" s="33">
        <f t="shared" ref="N1425" si="6241">M1425/M1426</f>
        <v>1.5249195947089693E-2</v>
      </c>
      <c r="O1425" s="39">
        <v>42.358208955223873</v>
      </c>
      <c r="P1425" s="33">
        <f t="shared" ref="P1425" si="6242">O1425/O1426</f>
        <v>1.1858307019841977E-3</v>
      </c>
      <c r="Q1425" s="39">
        <v>0</v>
      </c>
      <c r="R1425" s="33">
        <f t="shared" ref="R1425" si="6243">Q1425/Q1426</f>
        <v>0</v>
      </c>
      <c r="S1425" s="39">
        <v>73.571428571428569</v>
      </c>
      <c r="T1425" s="33">
        <f t="shared" ref="T1425" si="6244">S1425/S1426</f>
        <v>1.387546745506863E-3</v>
      </c>
      <c r="U1425" s="39">
        <v>1642.7974683544303</v>
      </c>
      <c r="V1425" s="33">
        <f t="shared" ref="V1425" si="6245">U1425/U1426</f>
        <v>2.0995303675686691E-2</v>
      </c>
      <c r="W1425" s="39">
        <v>997.61538461538464</v>
      </c>
      <c r="X1425" s="33">
        <f t="shared" ref="X1425" si="6246">W1425/W1426</f>
        <v>1.2314976241752984E-2</v>
      </c>
      <c r="Y1425" s="39">
        <v>5854.375</v>
      </c>
      <c r="Z1425" s="33">
        <f t="shared" ref="Z1425" si="6247">Y1425/Y1426</f>
        <v>3.2286862586947386E-2</v>
      </c>
      <c r="AA1425" s="107"/>
      <c r="AB1425" s="107"/>
      <c r="AC1425" s="107"/>
      <c r="AD1425" s="107"/>
      <c r="AE1425" s="107"/>
      <c r="AF1425" s="107"/>
    </row>
    <row r="1426" spans="2:35" s="81" customFormat="1" ht="13.5" customHeight="1" x14ac:dyDescent="0.25">
      <c r="B1426" s="147" t="s">
        <v>65</v>
      </c>
      <c r="C1426" s="148"/>
      <c r="D1426" s="149"/>
      <c r="E1426" s="42">
        <f t="shared" ref="E1426" si="6248">SUM(E1413:E1416,E1422,E1424)</f>
        <v>58030.449152542358</v>
      </c>
      <c r="F1426" s="33">
        <f t="shared" ref="F1426" si="6249">E1426/E1426</f>
        <v>1</v>
      </c>
      <c r="G1426" s="42">
        <f t="shared" ref="G1426:I1426" si="6250">SUM(G1413:G1416,G1422,G1424)</f>
        <v>24571.333333333336</v>
      </c>
      <c r="H1426" s="33">
        <f t="shared" ref="H1426:J1426" si="6251">G1426/G1426</f>
        <v>1</v>
      </c>
      <c r="I1426" s="42">
        <f t="shared" si="6250"/>
        <v>27100.857142857141</v>
      </c>
      <c r="J1426" s="33">
        <f t="shared" si="6251"/>
        <v>1</v>
      </c>
      <c r="K1426" s="42">
        <f t="shared" ref="K1426" si="6252">SUM(K1413:K1416,K1422,K1424)</f>
        <v>18640.36363636364</v>
      </c>
      <c r="L1426" s="33">
        <f t="shared" ref="L1426" si="6253">K1426/K1426</f>
        <v>1</v>
      </c>
      <c r="M1426" s="42">
        <f t="shared" ref="M1426" si="6254">SUM(M1413:M1416,M1422,M1424)</f>
        <v>34460.833333333328</v>
      </c>
      <c r="N1426" s="33">
        <f t="shared" ref="N1426" si="6255">M1426/M1426</f>
        <v>1</v>
      </c>
      <c r="O1426" s="42">
        <f t="shared" ref="O1426" si="6256">SUM(O1413:O1416,O1422,O1424)</f>
        <v>35720.283582089556</v>
      </c>
      <c r="P1426" s="33">
        <f t="shared" ref="P1426" si="6257">O1426/O1426</f>
        <v>1</v>
      </c>
      <c r="Q1426" s="42">
        <f t="shared" ref="Q1426" si="6258">SUM(Q1413:Q1416,Q1422,Q1424)</f>
        <v>46062.666666666672</v>
      </c>
      <c r="R1426" s="33">
        <f t="shared" ref="R1426" si="6259">Q1426/Q1426</f>
        <v>1</v>
      </c>
      <c r="S1426" s="42">
        <f t="shared" ref="S1426" si="6260">SUM(S1413:S1416,S1422,S1424)</f>
        <v>53022.666666666672</v>
      </c>
      <c r="T1426" s="33">
        <f t="shared" ref="T1426" si="6261">S1426/S1426</f>
        <v>1</v>
      </c>
      <c r="U1426" s="42">
        <f t="shared" ref="U1426" si="6262">SUM(U1413:U1416,U1422,U1424)</f>
        <v>78245.949367088615</v>
      </c>
      <c r="V1426" s="33">
        <f t="shared" ref="V1426" si="6263">U1426/U1426</f>
        <v>1</v>
      </c>
      <c r="W1426" s="42">
        <f t="shared" ref="W1426" si="6264">SUM(W1413:W1416,W1422,W1424)</f>
        <v>81008.307692307688</v>
      </c>
      <c r="X1426" s="33">
        <f t="shared" ref="X1426" si="6265">W1426/W1426</f>
        <v>1</v>
      </c>
      <c r="Y1426" s="42">
        <f t="shared" ref="Y1426" si="6266">SUM(Y1413:Y1416,Y1422,Y1424)</f>
        <v>181323.74999999997</v>
      </c>
      <c r="Z1426" s="33">
        <f t="shared" ref="Z1426" si="6267">Y1426/Y1426</f>
        <v>1</v>
      </c>
      <c r="AA1426" s="107"/>
      <c r="AB1426" s="107"/>
      <c r="AC1426" s="107"/>
      <c r="AD1426" s="107"/>
      <c r="AE1426" s="107"/>
      <c r="AF1426" s="107"/>
    </row>
    <row r="1427" spans="2:35" s="81" customFormat="1" ht="13.5" customHeight="1" x14ac:dyDescent="0.25">
      <c r="B1427" s="147" t="s">
        <v>66</v>
      </c>
      <c r="C1427" s="148"/>
      <c r="D1427" s="149"/>
      <c r="E1427" s="42">
        <f t="shared" ref="E1427" si="6268">SUM(E1417:E1421,E1423,E1425)</f>
        <v>55051.902542372882</v>
      </c>
      <c r="F1427" s="33">
        <f t="shared" ref="F1427" si="6269">E1427/E1426</f>
        <v>0.94867269418611788</v>
      </c>
      <c r="G1427" s="42">
        <f t="shared" ref="G1427:I1427" si="6270">SUM(G1417:G1421,G1423,G1425)</f>
        <v>28379.000000000004</v>
      </c>
      <c r="H1427" s="33">
        <f t="shared" ref="H1427:J1427" si="6271">G1427/G1426</f>
        <v>1.1549637789293756</v>
      </c>
      <c r="I1427" s="42">
        <f t="shared" si="6270"/>
        <v>28424.571428571435</v>
      </c>
      <c r="J1427" s="33">
        <f t="shared" si="6271"/>
        <v>1.0488440007168991</v>
      </c>
      <c r="K1427" s="42">
        <f t="shared" ref="K1427" si="6272">SUM(K1417:K1421,K1423,K1425)</f>
        <v>19258.090909090912</v>
      </c>
      <c r="L1427" s="33">
        <f t="shared" ref="L1427" si="6273">K1427/K1426</f>
        <v>1.0331392286533623</v>
      </c>
      <c r="M1427" s="42">
        <f t="shared" ref="M1427" si="6274">SUM(M1417:M1421,M1423,M1425)</f>
        <v>32294.055555555558</v>
      </c>
      <c r="N1427" s="33">
        <f t="shared" ref="N1427" si="6275">M1427/M1426</f>
        <v>0.93712346544789193</v>
      </c>
      <c r="O1427" s="42">
        <f t="shared" ref="O1427" si="6276">SUM(O1417:O1421,O1423,O1425)</f>
        <v>34485.611940298506</v>
      </c>
      <c r="P1427" s="33">
        <f t="shared" ref="P1427" si="6277">O1427/O1426</f>
        <v>0.96543499888645556</v>
      </c>
      <c r="Q1427" s="42">
        <f t="shared" ref="Q1427" si="6278">SUM(Q1417:Q1421,Q1423,Q1425)</f>
        <v>46117.666666666664</v>
      </c>
      <c r="R1427" s="33">
        <f t="shared" ref="R1427" si="6279">Q1427/Q1426</f>
        <v>1.0011940255304366</v>
      </c>
      <c r="S1427" s="42">
        <f t="shared" ref="S1427" si="6280">SUM(S1417:S1421,S1423,S1425)</f>
        <v>49110.809523809519</v>
      </c>
      <c r="T1427" s="33">
        <f t="shared" ref="T1427" si="6281">S1427/S1426</f>
        <v>0.92622292712191356</v>
      </c>
      <c r="U1427" s="42">
        <f t="shared" ref="U1427" si="6282">SUM(U1417:U1421,U1423,U1425)</f>
        <v>72074.227848101262</v>
      </c>
      <c r="V1427" s="33">
        <f t="shared" ref="V1427" si="6283">U1427/U1426</f>
        <v>0.92112407646774275</v>
      </c>
      <c r="W1427" s="42">
        <f t="shared" ref="W1427" si="6284">SUM(W1417:W1421,W1423,W1425)</f>
        <v>77383.692307692312</v>
      </c>
      <c r="X1427" s="33">
        <f t="shared" ref="X1427" si="6285">W1427/W1426</f>
        <v>0.95525625102078815</v>
      </c>
      <c r="Y1427" s="42">
        <f t="shared" ref="Y1427" si="6286">SUM(Y1417:Y1421,Y1423,Y1425)</f>
        <v>182279.25000000003</v>
      </c>
      <c r="Z1427" s="33">
        <f t="shared" ref="Z1427" si="6287">Y1427/Y1426</f>
        <v>1.005269579964015</v>
      </c>
      <c r="AA1427" s="107"/>
      <c r="AB1427" s="107"/>
      <c r="AC1427" s="107"/>
      <c r="AD1427" s="107"/>
      <c r="AE1427" s="107"/>
      <c r="AF1427" s="107"/>
    </row>
    <row r="1428" spans="2:35" s="81" customFormat="1" ht="13.5" customHeight="1" x14ac:dyDescent="0.25">
      <c r="B1428" s="147" t="s">
        <v>67</v>
      </c>
      <c r="C1428" s="148"/>
      <c r="D1428" s="149"/>
      <c r="E1428" s="42">
        <f t="shared" ref="E1428" si="6288">E1426-E1427</f>
        <v>2978.5466101694765</v>
      </c>
      <c r="F1428" s="33">
        <f t="shared" ref="F1428" si="6289">E1428/E1426</f>
        <v>5.132730581388209E-2</v>
      </c>
      <c r="G1428" s="42">
        <f t="shared" ref="G1428:I1428" si="6290">G1426-G1427</f>
        <v>-3807.6666666666679</v>
      </c>
      <c r="H1428" s="33">
        <f t="shared" ref="H1428:J1428" si="6291">G1428/G1426</f>
        <v>-0.15496377892937574</v>
      </c>
      <c r="I1428" s="42">
        <f t="shared" si="6290"/>
        <v>-1323.7142857142935</v>
      </c>
      <c r="J1428" s="33">
        <f t="shared" si="6291"/>
        <v>-4.8844000716899073E-2</v>
      </c>
      <c r="K1428" s="42">
        <f t="shared" ref="K1428" si="6292">K1426-K1427</f>
        <v>-617.72727272727207</v>
      </c>
      <c r="L1428" s="33">
        <f t="shared" ref="L1428" si="6293">K1428/K1426</f>
        <v>-3.3139228653362163E-2</v>
      </c>
      <c r="M1428" s="42">
        <f t="shared" ref="M1428" si="6294">M1426-M1427</f>
        <v>2166.7777777777701</v>
      </c>
      <c r="N1428" s="33">
        <f t="shared" ref="N1428" si="6295">M1428/M1426</f>
        <v>6.2876534552108052E-2</v>
      </c>
      <c r="O1428" s="42">
        <f t="shared" ref="O1428" si="6296">O1426-O1427</f>
        <v>1234.6716417910502</v>
      </c>
      <c r="P1428" s="33">
        <f t="shared" ref="P1428" si="6297">O1428/O1426</f>
        <v>3.4565001113544484E-2</v>
      </c>
      <c r="Q1428" s="42">
        <f t="shared" ref="Q1428" si="6298">Q1426-Q1427</f>
        <v>-54.999999999992724</v>
      </c>
      <c r="R1428" s="33">
        <f t="shared" ref="R1428" si="6299">Q1428/Q1426</f>
        <v>-1.1940255304366382E-3</v>
      </c>
      <c r="S1428" s="42">
        <f t="shared" ref="S1428" si="6300">S1426-S1427</f>
        <v>3911.8571428571522</v>
      </c>
      <c r="T1428" s="33">
        <f t="shared" ref="T1428" si="6301">S1428/S1426</f>
        <v>7.377707287808645E-2</v>
      </c>
      <c r="U1428" s="42">
        <f t="shared" ref="U1428" si="6302">U1426-U1427</f>
        <v>6171.7215189873532</v>
      </c>
      <c r="V1428" s="33">
        <f t="shared" ref="V1428" si="6303">U1428/U1426</f>
        <v>7.8875923532257239E-2</v>
      </c>
      <c r="W1428" s="42">
        <f t="shared" ref="W1428" si="6304">W1426-W1427</f>
        <v>3624.6153846153757</v>
      </c>
      <c r="X1428" s="33">
        <f t="shared" ref="X1428" si="6305">W1428/W1426</f>
        <v>4.4743748979211899E-2</v>
      </c>
      <c r="Y1428" s="42">
        <f t="shared" ref="Y1428" si="6306">Y1426-Y1427</f>
        <v>-955.50000000005821</v>
      </c>
      <c r="Z1428" s="33">
        <f t="shared" ref="Z1428" si="6307">Y1428/Y1426</f>
        <v>-5.2695799640149641E-3</v>
      </c>
      <c r="AA1428" s="107"/>
      <c r="AB1428" s="107"/>
      <c r="AC1428" s="107"/>
      <c r="AD1428" s="107"/>
      <c r="AE1428" s="107"/>
      <c r="AF1428" s="107"/>
    </row>
    <row r="1429" spans="2:35" s="81" customFormat="1" ht="13.5" customHeight="1" x14ac:dyDescent="0.25">
      <c r="B1429" s="147" t="s">
        <v>68</v>
      </c>
      <c r="C1429" s="148"/>
      <c r="D1429" s="149"/>
      <c r="E1429" s="42">
        <v>236</v>
      </c>
      <c r="F1429" s="43"/>
      <c r="G1429" s="42">
        <v>3</v>
      </c>
      <c r="H1429" s="43"/>
      <c r="I1429" s="42">
        <v>7</v>
      </c>
      <c r="J1429" s="43"/>
      <c r="K1429" s="42">
        <v>11</v>
      </c>
      <c r="L1429" s="43"/>
      <c r="M1429" s="42">
        <v>18</v>
      </c>
      <c r="N1429" s="43"/>
      <c r="O1429" s="42">
        <v>67</v>
      </c>
      <c r="P1429" s="43"/>
      <c r="Q1429" s="42">
        <v>9</v>
      </c>
      <c r="R1429" s="43"/>
      <c r="S1429" s="42">
        <v>21</v>
      </c>
      <c r="T1429" s="43"/>
      <c r="U1429" s="42">
        <v>79</v>
      </c>
      <c r="V1429" s="43"/>
      <c r="W1429" s="42">
        <v>13</v>
      </c>
      <c r="X1429" s="43"/>
      <c r="Y1429" s="42">
        <v>8</v>
      </c>
      <c r="Z1429" s="43"/>
      <c r="AA1429" s="107"/>
      <c r="AB1429" s="107"/>
      <c r="AC1429" s="107"/>
      <c r="AD1429" s="107"/>
      <c r="AE1429" s="107"/>
      <c r="AF1429" s="107"/>
    </row>
    <row r="1430" spans="2:35" s="81" customFormat="1" ht="13.5" customHeight="1" x14ac:dyDescent="0.25">
      <c r="B1430" s="45"/>
      <c r="C1430" s="46"/>
      <c r="D1430" s="47"/>
      <c r="E1430" s="48"/>
      <c r="F1430" s="49"/>
      <c r="G1430" s="48"/>
      <c r="H1430" s="49"/>
      <c r="I1430" s="48"/>
      <c r="J1430" s="49"/>
      <c r="K1430" s="48"/>
      <c r="L1430" s="49"/>
      <c r="M1430" s="48"/>
      <c r="N1430" s="49"/>
      <c r="O1430" s="48"/>
      <c r="P1430" s="49"/>
      <c r="Q1430" s="48"/>
      <c r="R1430" s="49"/>
      <c r="S1430" s="48"/>
      <c r="T1430" s="49"/>
      <c r="U1430" s="48"/>
      <c r="V1430" s="49"/>
      <c r="W1430" s="48"/>
      <c r="X1430" s="49"/>
      <c r="Y1430" s="48"/>
      <c r="Z1430" s="49"/>
      <c r="AA1430" s="107"/>
      <c r="AB1430" s="107"/>
      <c r="AC1430" s="107"/>
      <c r="AD1430" s="107"/>
      <c r="AE1430" s="107"/>
      <c r="AF1430" s="107"/>
    </row>
    <row r="1431" spans="2:35" s="122" customFormat="1" ht="13.5" customHeight="1" x14ac:dyDescent="0.25">
      <c r="B1431" s="54" t="s">
        <v>89</v>
      </c>
      <c r="C1431" s="119"/>
      <c r="D1431" s="120"/>
      <c r="E1431" s="53">
        <v>14.682203389830512</v>
      </c>
      <c r="F1431" s="43"/>
      <c r="G1431" s="53">
        <v>3.3333333333333335</v>
      </c>
      <c r="H1431" s="43"/>
      <c r="I1431" s="53">
        <v>5</v>
      </c>
      <c r="J1431" s="43"/>
      <c r="K1431" s="53">
        <v>6</v>
      </c>
      <c r="L1431" s="43"/>
      <c r="M1431" s="53">
        <v>7</v>
      </c>
      <c r="N1431" s="43"/>
      <c r="O1431" s="53">
        <v>9.2985074626865707</v>
      </c>
      <c r="P1431" s="43"/>
      <c r="Q1431" s="53">
        <v>12</v>
      </c>
      <c r="R1431" s="43"/>
      <c r="S1431" s="53">
        <v>14.80952380952381</v>
      </c>
      <c r="T1431" s="43"/>
      <c r="U1431" s="53">
        <v>19.36708860759494</v>
      </c>
      <c r="V1431" s="43"/>
      <c r="W1431" s="53">
        <v>24.769230769230766</v>
      </c>
      <c r="X1431" s="43"/>
      <c r="Y1431" s="53">
        <v>41.75</v>
      </c>
      <c r="Z1431" s="43"/>
      <c r="AA1431" s="110"/>
      <c r="AB1431" s="110"/>
      <c r="AC1431" s="110"/>
      <c r="AD1431" s="110"/>
      <c r="AE1431" s="110"/>
      <c r="AF1431" s="110"/>
      <c r="AG1431" s="111"/>
      <c r="AH1431" s="111"/>
      <c r="AI1431" s="111"/>
    </row>
    <row r="1432" spans="2:35" ht="13.5" customHeight="1" x14ac:dyDescent="0.25">
      <c r="B1432" s="54" t="s">
        <v>90</v>
      </c>
      <c r="C1432" s="55"/>
      <c r="D1432" s="56"/>
      <c r="E1432" s="53">
        <f>E1426/E1431</f>
        <v>3952.4346320346299</v>
      </c>
      <c r="F1432" s="43"/>
      <c r="G1432" s="53">
        <f>G1426/G1431</f>
        <v>7371.4000000000005</v>
      </c>
      <c r="H1432" s="43"/>
      <c r="I1432" s="53">
        <f>I1426/I1431</f>
        <v>5420.1714285714279</v>
      </c>
      <c r="J1432" s="43"/>
      <c r="K1432" s="53">
        <f>K1426/K1431</f>
        <v>3106.7272727272734</v>
      </c>
      <c r="L1432" s="43"/>
      <c r="M1432" s="53">
        <f>M1426/M1431</f>
        <v>4922.9761904761899</v>
      </c>
      <c r="N1432" s="43"/>
      <c r="O1432" s="53">
        <f>O1426/O1431</f>
        <v>3841.5072231139638</v>
      </c>
      <c r="P1432" s="43"/>
      <c r="Q1432" s="53">
        <f>Q1426/Q1431</f>
        <v>3838.5555555555561</v>
      </c>
      <c r="R1432" s="43"/>
      <c r="S1432" s="53">
        <f>S1426/S1431</f>
        <v>3580.3086816720261</v>
      </c>
      <c r="T1432" s="43"/>
      <c r="U1432" s="53">
        <f>U1426/U1431</f>
        <v>4040.1503267973853</v>
      </c>
      <c r="V1432" s="43"/>
      <c r="W1432" s="53">
        <f>W1426/W1431</f>
        <v>3270.521739130435</v>
      </c>
      <c r="X1432" s="43"/>
      <c r="Y1432" s="53">
        <f>Y1426/Y1431</f>
        <v>4343.0838323353282</v>
      </c>
      <c r="Z1432" s="43"/>
    </row>
    <row r="1433" spans="2:35" ht="13.5" customHeight="1" x14ac:dyDescent="0.25">
      <c r="B1433" s="54" t="s">
        <v>91</v>
      </c>
      <c r="C1433" s="55"/>
      <c r="D1433" s="56"/>
      <c r="E1433" s="53">
        <f>E1427/E1431</f>
        <v>3749.56681096681</v>
      </c>
      <c r="F1433" s="43"/>
      <c r="G1433" s="53">
        <f>G1427/G1431</f>
        <v>8513.7000000000007</v>
      </c>
      <c r="H1433" s="43"/>
      <c r="I1433" s="53">
        <f>I1427/I1431</f>
        <v>5684.914285714287</v>
      </c>
      <c r="J1433" s="43"/>
      <c r="K1433" s="53">
        <f>K1427/K1431</f>
        <v>3209.6818181818185</v>
      </c>
      <c r="L1433" s="43"/>
      <c r="M1433" s="53">
        <f>M1427/M1431</f>
        <v>4613.436507936508</v>
      </c>
      <c r="N1433" s="43"/>
      <c r="O1433" s="53">
        <f>O1427/O1431</f>
        <v>3708.7255216693402</v>
      </c>
      <c r="P1433" s="43"/>
      <c r="Q1433" s="53">
        <f>Q1427/Q1431</f>
        <v>3843.1388888888887</v>
      </c>
      <c r="R1433" s="43"/>
      <c r="S1433" s="53">
        <f>S1427/S1431</f>
        <v>3316.1639871382631</v>
      </c>
      <c r="T1433" s="43"/>
      <c r="U1433" s="53">
        <f>U1427/U1431</f>
        <v>3721.4797385620905</v>
      </c>
      <c r="V1433" s="43"/>
      <c r="W1433" s="53">
        <f>W1427/W1431</f>
        <v>3124.1863354037273</v>
      </c>
      <c r="X1433" s="43"/>
      <c r="Y1433" s="53">
        <f>Y1427/Y1431</f>
        <v>4365.9700598802401</v>
      </c>
      <c r="Z1433" s="43"/>
    </row>
    <row r="1434" spans="2:35" ht="13.5" customHeight="1" x14ac:dyDescent="0.25">
      <c r="B1434" s="54" t="s">
        <v>36</v>
      </c>
      <c r="C1434" s="55"/>
      <c r="D1434" s="56"/>
      <c r="E1434" s="53">
        <v>9.2818674698795132</v>
      </c>
      <c r="F1434" s="43"/>
      <c r="G1434" s="53">
        <v>3.5</v>
      </c>
      <c r="H1434" s="43"/>
      <c r="I1434" s="53">
        <v>3</v>
      </c>
      <c r="J1434" s="43"/>
      <c r="K1434" s="53">
        <v>12.115000000000002</v>
      </c>
      <c r="L1434" s="43"/>
      <c r="M1434" s="53">
        <v>7.2899999999999991</v>
      </c>
      <c r="N1434" s="43"/>
      <c r="O1434" s="53">
        <v>6.8401923076923072</v>
      </c>
      <c r="P1434" s="43"/>
      <c r="Q1434" s="53">
        <v>7.2750000000000004</v>
      </c>
      <c r="R1434" s="43"/>
      <c r="S1434" s="53">
        <v>6.4153846153846166</v>
      </c>
      <c r="T1434" s="43"/>
      <c r="U1434" s="53">
        <v>10.788906249999998</v>
      </c>
      <c r="V1434" s="43"/>
      <c r="W1434" s="53">
        <v>9.15</v>
      </c>
      <c r="X1434" s="43"/>
      <c r="Y1434" s="53">
        <v>21.787500000000001</v>
      </c>
      <c r="Z1434" s="43"/>
    </row>
    <row r="1435" spans="2:35" ht="13.5" customHeight="1" x14ac:dyDescent="0.25">
      <c r="B1435" s="54" t="s">
        <v>37</v>
      </c>
      <c r="C1435" s="55"/>
      <c r="D1435" s="56"/>
      <c r="E1435" s="53">
        <f>E1417/E1434</f>
        <v>4134.447533573195</v>
      </c>
      <c r="F1435" s="43"/>
      <c r="G1435" s="53">
        <f>G1417/G1434</f>
        <v>6015.5238095238101</v>
      </c>
      <c r="H1435" s="43"/>
      <c r="I1435" s="53">
        <f>I1417/I1434</f>
        <v>6091.8095238095239</v>
      </c>
      <c r="J1435" s="43"/>
      <c r="K1435" s="53">
        <f>K1417/K1434</f>
        <v>1162.810940607061</v>
      </c>
      <c r="L1435" s="43"/>
      <c r="M1435" s="53">
        <f>M1417/M1434</f>
        <v>3249.7485139460455</v>
      </c>
      <c r="N1435" s="43"/>
      <c r="O1435" s="53">
        <f>O1417/O1434</f>
        <v>3545.6714571593661</v>
      </c>
      <c r="P1435" s="43"/>
      <c r="Q1435" s="53">
        <f>Q1417/Q1434</f>
        <v>4551.5845742649872</v>
      </c>
      <c r="R1435" s="43"/>
      <c r="S1435" s="53">
        <f>S1417/S1434</f>
        <v>5655.3117505995197</v>
      </c>
      <c r="T1435" s="43"/>
      <c r="U1435" s="53">
        <f>U1417/U1434</f>
        <v>4544.1074591864781</v>
      </c>
      <c r="V1435" s="43"/>
      <c r="W1435" s="53">
        <f>W1417/W1434</f>
        <v>5682.0596889449344</v>
      </c>
      <c r="X1435" s="43"/>
      <c r="Y1435" s="53">
        <f>Y1417/Y1434</f>
        <v>6025.8462421113036</v>
      </c>
      <c r="Z1435" s="43"/>
    </row>
    <row r="1436" spans="2:35" s="81" customFormat="1" ht="13.5" customHeight="1" x14ac:dyDescent="0.25">
      <c r="B1436" s="100" t="s">
        <v>38</v>
      </c>
      <c r="C1436" s="101"/>
      <c r="D1436" s="47"/>
      <c r="E1436" s="102"/>
      <c r="F1436" s="103"/>
      <c r="G1436" s="102"/>
      <c r="H1436" s="103"/>
      <c r="I1436" s="102"/>
      <c r="J1436" s="103"/>
      <c r="K1436" s="102"/>
      <c r="L1436" s="103"/>
      <c r="M1436" s="102"/>
      <c r="N1436" s="103"/>
      <c r="O1436" s="102"/>
      <c r="P1436" s="103"/>
      <c r="Q1436" s="102"/>
      <c r="R1436" s="103"/>
      <c r="S1436" s="102"/>
      <c r="T1436" s="103"/>
      <c r="U1436" s="102"/>
      <c r="V1436" s="103"/>
      <c r="W1436" s="102"/>
      <c r="X1436" s="103"/>
      <c r="Y1436" s="85"/>
      <c r="Z1436" s="84"/>
    </row>
    <row r="1437" spans="2:35" s="81" customFormat="1" ht="13.5" customHeight="1" x14ac:dyDescent="0.25">
      <c r="B1437" s="104"/>
      <c r="C1437" s="77"/>
      <c r="D1437" s="78"/>
      <c r="E1437" s="79"/>
      <c r="F1437" s="80"/>
      <c r="G1437" s="79"/>
      <c r="H1437" s="80"/>
      <c r="I1437" s="79"/>
      <c r="J1437" s="80"/>
      <c r="K1437" s="79"/>
      <c r="L1437" s="80"/>
      <c r="M1437" s="79"/>
      <c r="N1437" s="80"/>
      <c r="O1437" s="79"/>
      <c r="P1437" s="82"/>
      <c r="Q1437" s="83"/>
      <c r="R1437" s="84"/>
      <c r="S1437" s="85"/>
      <c r="T1437" s="84"/>
      <c r="U1437" s="85"/>
      <c r="V1437" s="84"/>
      <c r="W1437" s="85"/>
      <c r="X1437" s="84"/>
      <c r="Y1437" s="85"/>
      <c r="Z1437" s="84"/>
    </row>
    <row r="1438" spans="2:35" s="81" customFormat="1" ht="13.5" customHeight="1" x14ac:dyDescent="0.25">
      <c r="B1438" s="76" t="s">
        <v>160</v>
      </c>
      <c r="C1438" s="77"/>
      <c r="D1438" s="78"/>
      <c r="E1438" s="79"/>
      <c r="F1438" s="80"/>
      <c r="G1438" s="79"/>
      <c r="H1438" s="80"/>
      <c r="I1438" s="79"/>
      <c r="J1438" s="80"/>
      <c r="K1438" s="79"/>
      <c r="L1438" s="80"/>
      <c r="M1438" s="79"/>
      <c r="N1438" s="80"/>
      <c r="O1438" s="79"/>
      <c r="P1438" s="82"/>
      <c r="Q1438" s="83"/>
      <c r="R1438" s="84"/>
      <c r="S1438" s="85"/>
      <c r="T1438" s="84"/>
      <c r="U1438" s="85"/>
      <c r="V1438" s="84"/>
      <c r="W1438" s="85"/>
      <c r="X1438" s="84"/>
      <c r="Y1438" s="85"/>
      <c r="Z1438" s="84"/>
    </row>
    <row r="1439" spans="2:35" s="81" customFormat="1" ht="13.5" customHeight="1" x14ac:dyDescent="0.25">
      <c r="C1439" s="77"/>
      <c r="D1439" s="78"/>
      <c r="E1439" s="79"/>
      <c r="F1439" s="80"/>
      <c r="G1439" s="79"/>
      <c r="H1439" s="80"/>
      <c r="I1439" s="79"/>
      <c r="J1439" s="80"/>
      <c r="K1439" s="79"/>
      <c r="L1439" s="80"/>
      <c r="M1439" s="79"/>
      <c r="N1439" s="80"/>
      <c r="O1439" s="79"/>
      <c r="P1439" s="82"/>
      <c r="Q1439" s="83"/>
      <c r="R1439" s="84"/>
      <c r="S1439" s="85"/>
      <c r="T1439" s="84"/>
      <c r="U1439" s="85"/>
      <c r="V1439" s="21" t="s">
        <v>4</v>
      </c>
      <c r="W1439" s="112"/>
      <c r="X1439" s="84"/>
      <c r="Y1439" s="85"/>
      <c r="Z1439" s="84"/>
    </row>
    <row r="1440" spans="2:35" s="81" customFormat="1" ht="13.5" customHeight="1" x14ac:dyDescent="0.25">
      <c r="B1440" s="113"/>
      <c r="C1440" s="114"/>
      <c r="D1440" s="115"/>
      <c r="E1440" s="150" t="s">
        <v>5</v>
      </c>
      <c r="F1440" s="151"/>
      <c r="G1440" s="150" t="s">
        <v>70</v>
      </c>
      <c r="H1440" s="151"/>
      <c r="I1440" s="150" t="s">
        <v>71</v>
      </c>
      <c r="J1440" s="152"/>
      <c r="K1440" s="150" t="s">
        <v>72</v>
      </c>
      <c r="L1440" s="151"/>
      <c r="M1440" s="150" t="s">
        <v>73</v>
      </c>
      <c r="N1440" s="151"/>
      <c r="O1440" s="150" t="s">
        <v>74</v>
      </c>
      <c r="P1440" s="152"/>
      <c r="Q1440" s="150" t="s">
        <v>75</v>
      </c>
      <c r="R1440" s="151"/>
      <c r="S1440" s="159" t="s">
        <v>76</v>
      </c>
      <c r="T1440" s="160"/>
      <c r="U1440" s="150" t="s">
        <v>9</v>
      </c>
      <c r="V1440" s="151"/>
      <c r="W1440" s="85"/>
      <c r="X1440" s="84"/>
      <c r="Y1440" s="85"/>
      <c r="Z1440" s="84"/>
    </row>
    <row r="1441" spans="2:26" s="81" customFormat="1" ht="13.5" customHeight="1" x14ac:dyDescent="0.25">
      <c r="B1441" s="31" t="s">
        <v>48</v>
      </c>
      <c r="C1441" s="145" t="s">
        <v>49</v>
      </c>
      <c r="D1441" s="146"/>
      <c r="E1441" s="32">
        <v>47750.37711864405</v>
      </c>
      <c r="F1441" s="33">
        <f t="shared" ref="F1441:H1441" si="6308">E1441/E1454</f>
        <v>0.82285037968816188</v>
      </c>
      <c r="G1441" s="125">
        <v>60079</v>
      </c>
      <c r="H1441" s="33">
        <f t="shared" si="6308"/>
        <v>0.79844507940726961</v>
      </c>
      <c r="I1441" s="32">
        <v>62636.666666666672</v>
      </c>
      <c r="J1441" s="33">
        <f t="shared" ref="J1441" si="6309">I1441/I1454</f>
        <v>0.8635927037423422</v>
      </c>
      <c r="K1441" s="32">
        <v>57195.823529411762</v>
      </c>
      <c r="L1441" s="33">
        <f t="shared" ref="L1441" si="6310">K1441/K1454</f>
        <v>0.86106936613263607</v>
      </c>
      <c r="M1441" s="32">
        <v>63657.538461538461</v>
      </c>
      <c r="N1441" s="33">
        <f t="shared" ref="N1441" si="6311">M1441/M1454</f>
        <v>0.80730246869018751</v>
      </c>
      <c r="O1441" s="32">
        <v>48913.344827586217</v>
      </c>
      <c r="P1441" s="33">
        <f t="shared" ref="P1441" si="6312">O1441/O1454</f>
        <v>0.82470366210153989</v>
      </c>
      <c r="Q1441" s="32">
        <v>41223.437500000015</v>
      </c>
      <c r="R1441" s="33">
        <f t="shared" ref="R1441" si="6313">Q1441/Q1454</f>
        <v>0.8342535007468852</v>
      </c>
      <c r="S1441" s="32">
        <v>49982.387755102034</v>
      </c>
      <c r="T1441" s="33">
        <f t="shared" ref="T1441" si="6314">S1441/S1454</f>
        <v>0.84009948910813115</v>
      </c>
      <c r="U1441" s="32">
        <v>44406.23684210526</v>
      </c>
      <c r="V1441" s="33">
        <f t="shared" ref="V1441" si="6315">U1441/U1454</f>
        <v>0.7957881780368411</v>
      </c>
      <c r="W1441" s="105"/>
      <c r="X1441" s="106"/>
      <c r="Y1441" s="85"/>
      <c r="Z1441" s="84"/>
    </row>
    <row r="1442" spans="2:26" s="81" customFormat="1" ht="13.5" customHeight="1" x14ac:dyDescent="0.25">
      <c r="B1442" s="36"/>
      <c r="C1442" s="145" t="s">
        <v>50</v>
      </c>
      <c r="D1442" s="146"/>
      <c r="E1442" s="32">
        <v>8390.6440677966129</v>
      </c>
      <c r="F1442" s="33">
        <f t="shared" ref="F1442:H1442" si="6316">E1442/E1454</f>
        <v>0.14459036919980503</v>
      </c>
      <c r="G1442" s="125">
        <v>14517</v>
      </c>
      <c r="H1442" s="33">
        <f t="shared" si="6316"/>
        <v>0.1929297627749352</v>
      </c>
      <c r="I1442" s="32">
        <v>5737.6666666666661</v>
      </c>
      <c r="J1442" s="33">
        <f t="shared" ref="J1442" si="6317">I1442/I1454</f>
        <v>7.9107132188371745E-2</v>
      </c>
      <c r="K1442" s="32">
        <v>8328.8235294117658</v>
      </c>
      <c r="L1442" s="33">
        <f t="shared" ref="L1442" si="6318">K1442/K1454</f>
        <v>0.12538843493377239</v>
      </c>
      <c r="M1442" s="32">
        <v>12994.384615384615</v>
      </c>
      <c r="N1442" s="33">
        <f t="shared" ref="N1442" si="6319">M1442/M1454</f>
        <v>0.16479428882485039</v>
      </c>
      <c r="O1442" s="32">
        <v>8464.0689655172409</v>
      </c>
      <c r="P1442" s="33">
        <f t="shared" ref="P1442" si="6320">O1442/O1454</f>
        <v>0.14270847141504978</v>
      </c>
      <c r="Q1442" s="32">
        <v>7120.2083333333321</v>
      </c>
      <c r="R1442" s="33">
        <f t="shared" ref="R1442" si="6321">Q1442/Q1454</f>
        <v>0.14409421165157504</v>
      </c>
      <c r="S1442" s="32">
        <v>8684.6530612244878</v>
      </c>
      <c r="T1442" s="33">
        <f t="shared" ref="T1442" si="6322">S1442/S1454</f>
        <v>0.14597086949034985</v>
      </c>
      <c r="U1442" s="32">
        <v>8225.9078947368416</v>
      </c>
      <c r="V1442" s="33">
        <f t="shared" ref="V1442" si="6323">U1442/U1454</f>
        <v>0.1474135329126699</v>
      </c>
      <c r="W1442" s="105"/>
      <c r="X1442" s="106"/>
      <c r="Y1442" s="85"/>
      <c r="Z1442" s="84"/>
    </row>
    <row r="1443" spans="2:26" s="81" customFormat="1" ht="13.5" customHeight="1" x14ac:dyDescent="0.25">
      <c r="B1443" s="36"/>
      <c r="C1443" s="145" t="s">
        <v>51</v>
      </c>
      <c r="D1443" s="146"/>
      <c r="E1443" s="32">
        <v>582.6991525423731</v>
      </c>
      <c r="F1443" s="33">
        <f t="shared" ref="F1443:H1443" si="6324">E1443/E1454</f>
        <v>1.0041265595078452E-2</v>
      </c>
      <c r="G1443" s="125">
        <v>649</v>
      </c>
      <c r="H1443" s="33">
        <f t="shared" si="6324"/>
        <v>8.6251578177952027E-3</v>
      </c>
      <c r="I1443" s="32">
        <v>4156</v>
      </c>
      <c r="J1443" s="33">
        <f t="shared" ref="J1443" si="6325">I1443/I1454</f>
        <v>5.7300164069285946E-2</v>
      </c>
      <c r="K1443" s="32">
        <v>138.52941176470588</v>
      </c>
      <c r="L1443" s="33">
        <f t="shared" ref="L1443" si="6326">K1443/K1454</f>
        <v>2.0855269741438939E-3</v>
      </c>
      <c r="M1443" s="32">
        <v>1623.8461538461538</v>
      </c>
      <c r="N1443" s="33">
        <f t="shared" ref="N1443" si="6327">M1443/M1454</f>
        <v>2.0593554831924984E-2</v>
      </c>
      <c r="O1443" s="32">
        <v>1248.5862068965519</v>
      </c>
      <c r="P1443" s="33">
        <f t="shared" ref="P1443" si="6328">O1443/O1454</f>
        <v>2.1051793143704985E-2</v>
      </c>
      <c r="Q1443" s="32">
        <v>410.81250000000006</v>
      </c>
      <c r="R1443" s="33">
        <f t="shared" ref="R1443" si="6329">Q1443/Q1454</f>
        <v>8.3137600127495357E-3</v>
      </c>
      <c r="S1443" s="32">
        <v>487.34693877551018</v>
      </c>
      <c r="T1443" s="33">
        <f t="shared" ref="T1443" si="6330">S1443/S1454</f>
        <v>8.1912836235384853E-3</v>
      </c>
      <c r="U1443" s="32">
        <v>277.98684210526335</v>
      </c>
      <c r="V1443" s="33">
        <f t="shared" ref="V1443" si="6331">U1443/U1454</f>
        <v>4.9817020835101859E-3</v>
      </c>
      <c r="W1443" s="105"/>
      <c r="X1443" s="106"/>
      <c r="Y1443" s="85"/>
      <c r="Z1443" s="84"/>
    </row>
    <row r="1444" spans="2:26" s="81" customFormat="1" ht="13.5" customHeight="1" x14ac:dyDescent="0.25">
      <c r="B1444" s="37"/>
      <c r="C1444" s="145" t="s">
        <v>52</v>
      </c>
      <c r="D1444" s="146"/>
      <c r="E1444" s="32">
        <v>362.86864406779671</v>
      </c>
      <c r="F1444" s="33">
        <f t="shared" ref="F1444:H1444" si="6332">E1444/E1454</f>
        <v>6.2530731601600767E-3</v>
      </c>
      <c r="G1444" s="125">
        <v>0</v>
      </c>
      <c r="H1444" s="33">
        <f t="shared" si="6332"/>
        <v>0</v>
      </c>
      <c r="I1444" s="32">
        <v>0</v>
      </c>
      <c r="J1444" s="33">
        <f t="shared" ref="J1444" si="6333">I1444/I1454</f>
        <v>0</v>
      </c>
      <c r="K1444" s="32">
        <v>757.76470588235316</v>
      </c>
      <c r="L1444" s="33">
        <f t="shared" ref="L1444" si="6334">K1444/K1454</f>
        <v>1.1407965384680105E-2</v>
      </c>
      <c r="M1444" s="32">
        <v>576.38461538461559</v>
      </c>
      <c r="N1444" s="33">
        <f t="shared" ref="N1444" si="6335">M1444/M1454</f>
        <v>7.3096876530371379E-3</v>
      </c>
      <c r="O1444" s="32">
        <v>492.27586206896547</v>
      </c>
      <c r="P1444" s="33">
        <f t="shared" ref="P1444" si="6336">O1444/O1454</f>
        <v>8.3000193023704694E-3</v>
      </c>
      <c r="Q1444" s="32">
        <v>626.60416666666686</v>
      </c>
      <c r="R1444" s="33">
        <f t="shared" ref="R1444" si="6337">Q1444/Q1454</f>
        <v>1.2680813423777465E-2</v>
      </c>
      <c r="S1444" s="32">
        <v>15.73469387755102</v>
      </c>
      <c r="T1444" s="33">
        <f t="shared" ref="T1444" si="6338">S1444/S1454</f>
        <v>2.6446732302128024E-4</v>
      </c>
      <c r="U1444" s="32">
        <v>264.97368421052636</v>
      </c>
      <c r="V1444" s="33">
        <f t="shared" ref="V1444" si="6339">U1444/U1454</f>
        <v>4.7484979674221649E-3</v>
      </c>
      <c r="W1444" s="105"/>
      <c r="X1444" s="106"/>
      <c r="Y1444" s="85"/>
      <c r="Z1444" s="84"/>
    </row>
    <row r="1445" spans="2:26" s="81" customFormat="1" ht="13.5" customHeight="1" x14ac:dyDescent="0.25">
      <c r="B1445" s="31" t="s">
        <v>53</v>
      </c>
      <c r="C1445" s="145" t="s">
        <v>54</v>
      </c>
      <c r="D1445" s="146"/>
      <c r="E1445" s="32">
        <v>38375.394067796624</v>
      </c>
      <c r="F1445" s="33">
        <f t="shared" ref="F1445:H1445" si="6340">E1445/E1454</f>
        <v>0.66129755375356025</v>
      </c>
      <c r="G1445" s="125">
        <v>54665</v>
      </c>
      <c r="H1445" s="33">
        <f t="shared" si="6340"/>
        <v>0.72649345471459903</v>
      </c>
      <c r="I1445" s="32">
        <v>57903.666666666664</v>
      </c>
      <c r="J1445" s="33">
        <f t="shared" ref="J1445" si="6341">I1445/I1454</f>
        <v>0.79833724740453405</v>
      </c>
      <c r="K1445" s="32">
        <v>46268.352941176476</v>
      </c>
      <c r="L1445" s="33">
        <f t="shared" ref="L1445" si="6342">K1445/K1454</f>
        <v>0.69655892477136716</v>
      </c>
      <c r="M1445" s="32">
        <v>44548.461538461539</v>
      </c>
      <c r="N1445" s="33">
        <f t="shared" ref="N1445" si="6343">M1445/M1454</f>
        <v>0.56496188582722484</v>
      </c>
      <c r="O1445" s="32">
        <v>40020.44827586208</v>
      </c>
      <c r="P1445" s="33">
        <f t="shared" ref="P1445" si="6344">O1445/O1454</f>
        <v>0.67476494131381715</v>
      </c>
      <c r="Q1445" s="32">
        <v>29435.708333333336</v>
      </c>
      <c r="R1445" s="33">
        <f t="shared" ref="R1445" si="6345">Q1445/Q1454</f>
        <v>0.59570099470835225</v>
      </c>
      <c r="S1445" s="32">
        <v>40903.469387755118</v>
      </c>
      <c r="T1445" s="33">
        <f t="shared" ref="T1445" si="6346">S1445/S1454</f>
        <v>0.68750184372485279</v>
      </c>
      <c r="U1445" s="32">
        <v>37957.210526315808</v>
      </c>
      <c r="V1445" s="33">
        <f t="shared" ref="V1445" si="6347">U1445/U1454</f>
        <v>0.68021749997642067</v>
      </c>
      <c r="W1445" s="105"/>
      <c r="X1445" s="106"/>
      <c r="Y1445" s="85"/>
      <c r="Z1445" s="84"/>
    </row>
    <row r="1446" spans="2:26" s="81" customFormat="1" ht="13.5" customHeight="1" x14ac:dyDescent="0.25">
      <c r="B1446" s="36"/>
      <c r="C1446" s="145" t="s">
        <v>17</v>
      </c>
      <c r="D1446" s="146"/>
      <c r="E1446" s="32">
        <v>2659.4406779661017</v>
      </c>
      <c r="F1446" s="33">
        <f t="shared" ref="F1446:H1446" si="6348">E1446/E1454</f>
        <v>4.5828366259501707E-2</v>
      </c>
      <c r="G1446" s="125">
        <v>2739</v>
      </c>
      <c r="H1446" s="33">
        <f t="shared" si="6348"/>
        <v>3.6401089773406871E-2</v>
      </c>
      <c r="I1446" s="32">
        <v>3183.333333333333</v>
      </c>
      <c r="J1446" s="33">
        <f t="shared" ref="J1446" si="6349">I1446/I1454</f>
        <v>4.3889682937253829E-2</v>
      </c>
      <c r="K1446" s="32">
        <v>2231.882352941177</v>
      </c>
      <c r="L1446" s="33">
        <f t="shared" ref="L1446" si="6350">K1446/K1454</f>
        <v>3.3600451997013857E-2</v>
      </c>
      <c r="M1446" s="32">
        <v>1490.1538461538462</v>
      </c>
      <c r="N1446" s="33">
        <f t="shared" ref="N1446" si="6351">M1446/M1454</f>
        <v>1.8898074097775976E-2</v>
      </c>
      <c r="O1446" s="32">
        <v>3753</v>
      </c>
      <c r="P1446" s="33">
        <f t="shared" ref="P1446" si="6352">O1446/O1454</f>
        <v>6.3277472738308679E-2</v>
      </c>
      <c r="Q1446" s="32">
        <v>2632.2500000000005</v>
      </c>
      <c r="R1446" s="33">
        <f t="shared" ref="R1446" si="6353">Q1446/Q1454</f>
        <v>5.326978802631363E-2</v>
      </c>
      <c r="S1446" s="32">
        <v>2776.7959183673461</v>
      </c>
      <c r="T1446" s="33">
        <f t="shared" ref="T1446" si="6354">S1446/S1454</f>
        <v>4.6672136669577743E-2</v>
      </c>
      <c r="U1446" s="32">
        <v>2457.5921052631579</v>
      </c>
      <c r="V1446" s="33">
        <f t="shared" ref="V1446" si="6355">U1446/U1454</f>
        <v>4.4041623044056483E-2</v>
      </c>
      <c r="W1446" s="105"/>
      <c r="X1446" s="106"/>
      <c r="Y1446" s="85"/>
      <c r="Z1446" s="84"/>
    </row>
    <row r="1447" spans="2:26" s="81" customFormat="1" ht="13.5" customHeight="1" x14ac:dyDescent="0.25">
      <c r="B1447" s="36"/>
      <c r="C1447" s="145" t="s">
        <v>55</v>
      </c>
      <c r="D1447" s="146"/>
      <c r="E1447" s="38">
        <v>-641.87288135593258</v>
      </c>
      <c r="F1447" s="33">
        <f t="shared" ref="F1447:H1447" si="6356">E1447/E1454</f>
        <v>-1.1060966970437651E-2</v>
      </c>
      <c r="G1447" s="127">
        <v>-4343</v>
      </c>
      <c r="H1447" s="33">
        <f t="shared" si="6356"/>
        <v>-5.771812080536913E-2</v>
      </c>
      <c r="I1447" s="38">
        <v>-783</v>
      </c>
      <c r="J1447" s="33">
        <f t="shared" ref="J1447" si="6357">I1447/I1454</f>
        <v>-1.0795483269069032E-2</v>
      </c>
      <c r="K1447" s="38">
        <v>-256.52941176470586</v>
      </c>
      <c r="L1447" s="33">
        <f t="shared" ref="L1447" si="6358">K1447/K1454</f>
        <v>-3.8619885920346156E-3</v>
      </c>
      <c r="M1447" s="38">
        <v>-118.76923076923079</v>
      </c>
      <c r="N1447" s="33">
        <f t="shared" ref="N1447" si="6359">M1447/M1454</f>
        <v>-1.506226843225589E-3</v>
      </c>
      <c r="O1447" s="38">
        <v>-717.34482758620697</v>
      </c>
      <c r="P1447" s="33">
        <f t="shared" ref="P1447" si="6360">O1447/O1454</f>
        <v>-1.2094795569292022E-2</v>
      </c>
      <c r="Q1447" s="38">
        <v>-473.62499999999994</v>
      </c>
      <c r="R1447" s="33">
        <f t="shared" ref="R1447" si="6361">Q1447/Q1454</f>
        <v>-9.5849191201302242E-3</v>
      </c>
      <c r="S1447" s="38">
        <v>-673.08163265306132</v>
      </c>
      <c r="T1447" s="33">
        <f t="shared" ref="T1447" si="6362">S1447/S1454</f>
        <v>-1.1313095694636633E-2</v>
      </c>
      <c r="U1447" s="38">
        <v>-820.61842105263133</v>
      </c>
      <c r="V1447" s="33">
        <f t="shared" ref="V1447" si="6363">U1447/U1454</f>
        <v>-1.4706007187119773E-2</v>
      </c>
      <c r="W1447" s="105"/>
      <c r="X1447" s="106"/>
      <c r="Y1447" s="85"/>
      <c r="Z1447" s="84"/>
    </row>
    <row r="1448" spans="2:26" s="81" customFormat="1" ht="13.5" customHeight="1" x14ac:dyDescent="0.25">
      <c r="B1448" s="36"/>
      <c r="C1448" s="145" t="s">
        <v>56</v>
      </c>
      <c r="D1448" s="146"/>
      <c r="E1448" s="39">
        <v>1047.2415254237292</v>
      </c>
      <c r="F1448" s="33">
        <f t="shared" ref="F1448:H1448" si="6364">E1448/E1454</f>
        <v>1.8046414265567488E-2</v>
      </c>
      <c r="G1448" s="128">
        <v>5591</v>
      </c>
      <c r="H1448" s="33">
        <f t="shared" si="6364"/>
        <v>7.4303940461160206E-2</v>
      </c>
      <c r="I1448" s="39">
        <v>129</v>
      </c>
      <c r="J1448" s="33">
        <f t="shared" ref="J1448" si="6365">I1448/I1454</f>
        <v>1.7785662090803386E-3</v>
      </c>
      <c r="K1448" s="39">
        <v>386.41176470588238</v>
      </c>
      <c r="L1448" s="33">
        <f t="shared" ref="L1448" si="6366">K1448/K1454</f>
        <v>5.8173361754357703E-3</v>
      </c>
      <c r="M1448" s="39">
        <v>1674.4615384615386</v>
      </c>
      <c r="N1448" s="33">
        <f t="shared" ref="N1448" si="6367">M1448/M1454</f>
        <v>2.1235457204232266E-2</v>
      </c>
      <c r="O1448" s="39">
        <v>1331.5517241379312</v>
      </c>
      <c r="P1448" s="33">
        <f t="shared" ref="P1448" si="6368">O1448/O1454</f>
        <v>2.2450633606124665E-2</v>
      </c>
      <c r="Q1448" s="39">
        <v>1327.8541666666665</v>
      </c>
      <c r="R1448" s="33">
        <f t="shared" ref="R1448" si="6369">Q1448/Q1454</f>
        <v>2.6872261368863382E-2</v>
      </c>
      <c r="S1448" s="39">
        <v>1163.0612244897954</v>
      </c>
      <c r="T1448" s="33">
        <f t="shared" ref="T1448" si="6370">S1448/S1454</f>
        <v>1.9548628714633923E-2</v>
      </c>
      <c r="U1448" s="39">
        <v>703.8421052631578</v>
      </c>
      <c r="V1448" s="33">
        <f t="shared" ref="V1448" si="6371">U1448/U1454</f>
        <v>1.2613300887543269E-2</v>
      </c>
      <c r="W1448" s="105"/>
      <c r="X1448" s="106"/>
      <c r="Y1448" s="85"/>
      <c r="Z1448" s="84"/>
    </row>
    <row r="1449" spans="2:26" s="81" customFormat="1" ht="13.5" customHeight="1" x14ac:dyDescent="0.25">
      <c r="B1449" s="37"/>
      <c r="C1449" s="145" t="s">
        <v>57</v>
      </c>
      <c r="D1449" s="146"/>
      <c r="E1449" s="39">
        <v>12518.309322033894</v>
      </c>
      <c r="F1449" s="33">
        <f t="shared" ref="F1449:H1449" si="6372">E1449/E1454</f>
        <v>0.21571966967078796</v>
      </c>
      <c r="G1449" s="128">
        <v>6051</v>
      </c>
      <c r="H1449" s="33">
        <f t="shared" si="6372"/>
        <v>8.0417303475313978E-2</v>
      </c>
      <c r="I1449" s="39">
        <v>7165.333333333333</v>
      </c>
      <c r="J1449" s="33">
        <f t="shared" ref="J1449" si="6373">I1449/I1454</f>
        <v>9.879085072452444E-2</v>
      </c>
      <c r="K1449" s="39">
        <v>15104.058823529413</v>
      </c>
      <c r="L1449" s="33">
        <f t="shared" ref="L1449" si="6374">K1449/K1454</f>
        <v>0.22738797266409916</v>
      </c>
      <c r="M1449" s="39">
        <v>19951.307692307695</v>
      </c>
      <c r="N1449" s="33">
        <f t="shared" ref="N1449" si="6375">M1449/M1454</f>
        <v>0.25302172127389333</v>
      </c>
      <c r="O1449" s="39">
        <v>13288.172413793103</v>
      </c>
      <c r="P1449" s="33">
        <f t="shared" ref="P1449" si="6376">O1449/O1454</f>
        <v>0.22404528847741503</v>
      </c>
      <c r="Q1449" s="39">
        <v>11686.416666666666</v>
      </c>
      <c r="R1449" s="33">
        <f t="shared" ref="R1449" si="6377">Q1449/Q1454</f>
        <v>0.2365022086125983</v>
      </c>
      <c r="S1449" s="39">
        <v>11325.775510204083</v>
      </c>
      <c r="T1449" s="33">
        <f t="shared" ref="T1449" si="6378">S1449/S1454</f>
        <v>0.19036261865870135</v>
      </c>
      <c r="U1449" s="39">
        <v>11965.394736842103</v>
      </c>
      <c r="V1449" s="33">
        <f t="shared" ref="V1449" si="6379">U1449/U1454</f>
        <v>0.21442752987559302</v>
      </c>
      <c r="W1449" s="105"/>
      <c r="X1449" s="106"/>
      <c r="Y1449" s="85"/>
      <c r="Z1449" s="84"/>
    </row>
    <row r="1450" spans="2:26" s="81" customFormat="1" ht="13.5" customHeight="1" x14ac:dyDescent="0.25">
      <c r="B1450" s="31" t="s">
        <v>58</v>
      </c>
      <c r="C1450" s="145" t="s">
        <v>59</v>
      </c>
      <c r="D1450" s="146"/>
      <c r="E1450" s="39">
        <v>1.5042372881355932</v>
      </c>
      <c r="F1450" s="33">
        <f t="shared" ref="F1450:H1450" si="6380">E1450/E1454</f>
        <v>2.5921517239707446E-5</v>
      </c>
      <c r="G1450" s="128">
        <v>0</v>
      </c>
      <c r="H1450" s="33">
        <f t="shared" si="6380"/>
        <v>0</v>
      </c>
      <c r="I1450" s="39">
        <v>0</v>
      </c>
      <c r="J1450" s="33">
        <f t="shared" ref="J1450" si="6381">I1450/I1454</f>
        <v>0</v>
      </c>
      <c r="K1450" s="39">
        <v>3.2352941176470589</v>
      </c>
      <c r="L1450" s="33">
        <f t="shared" ref="L1450" si="6382">K1450/K1454</f>
        <v>4.8706574767691786E-5</v>
      </c>
      <c r="M1450" s="39">
        <v>0</v>
      </c>
      <c r="N1450" s="33">
        <f t="shared" ref="N1450" si="6383">M1450/M1454</f>
        <v>0</v>
      </c>
      <c r="O1450" s="39">
        <v>0</v>
      </c>
      <c r="P1450" s="33">
        <f t="shared" ref="P1450" si="6384">O1450/O1454</f>
        <v>0</v>
      </c>
      <c r="Q1450" s="39">
        <v>6.2500000000000027</v>
      </c>
      <c r="R1450" s="33">
        <f t="shared" ref="R1450" si="6385">Q1450/Q1454</f>
        <v>1.264834932717106E-4</v>
      </c>
      <c r="S1450" s="39">
        <v>0</v>
      </c>
      <c r="T1450" s="33">
        <f t="shared" ref="T1450" si="6386">S1450/S1454</f>
        <v>0</v>
      </c>
      <c r="U1450" s="39">
        <v>0</v>
      </c>
      <c r="V1450" s="33">
        <f t="shared" ref="V1450" si="6387">U1450/U1454</f>
        <v>0</v>
      </c>
      <c r="W1450" s="105"/>
      <c r="X1450" s="106"/>
      <c r="Y1450" s="85"/>
      <c r="Z1450" s="84"/>
    </row>
    <row r="1451" spans="2:26" s="81" customFormat="1" ht="13.5" customHeight="1" x14ac:dyDescent="0.25">
      <c r="B1451" s="41" t="s">
        <v>60</v>
      </c>
      <c r="C1451" s="145" t="s">
        <v>24</v>
      </c>
      <c r="D1451" s="146"/>
      <c r="E1451" s="39">
        <v>231.41101694915255</v>
      </c>
      <c r="F1451" s="33">
        <f t="shared" ref="F1451:H1451" si="6388">E1451/E1454</f>
        <v>3.9877516084849095E-3</v>
      </c>
      <c r="G1451" s="128">
        <v>0</v>
      </c>
      <c r="H1451" s="33">
        <f t="shared" si="6388"/>
        <v>0</v>
      </c>
      <c r="I1451" s="39">
        <v>0</v>
      </c>
      <c r="J1451" s="33">
        <f t="shared" ref="J1451" si="6389">I1451/I1454</f>
        <v>0</v>
      </c>
      <c r="K1451" s="39">
        <v>185.23529411764702</v>
      </c>
      <c r="L1451" s="33">
        <f t="shared" ref="L1451" si="6390">K1451/K1454</f>
        <v>2.7886727989720255E-3</v>
      </c>
      <c r="M1451" s="39">
        <v>136.69230769230768</v>
      </c>
      <c r="N1451" s="33">
        <f t="shared" ref="N1451" si="6391">M1451/M1454</f>
        <v>1.7335266194377402E-3</v>
      </c>
      <c r="O1451" s="39">
        <v>100.75862068965516</v>
      </c>
      <c r="P1451" s="33">
        <f t="shared" ref="P1451" si="6392">O1451/O1454</f>
        <v>1.6988411600957207E-3</v>
      </c>
      <c r="Q1451" s="39">
        <v>292.125</v>
      </c>
      <c r="R1451" s="33">
        <f t="shared" ref="R1451" si="6393">Q1451/Q1454</f>
        <v>5.9118384755197512E-3</v>
      </c>
      <c r="S1451" s="39">
        <v>226.83673469387756</v>
      </c>
      <c r="T1451" s="33">
        <f t="shared" ref="T1451" si="6394">S1451/S1454</f>
        <v>3.8126514855791565E-3</v>
      </c>
      <c r="U1451" s="39">
        <v>284.57894736842093</v>
      </c>
      <c r="V1451" s="33">
        <f t="shared" ref="V1451" si="6395">U1451/U1454</f>
        <v>5.0998368278581049E-3</v>
      </c>
      <c r="W1451" s="105"/>
      <c r="X1451" s="106"/>
      <c r="Y1451" s="85"/>
      <c r="Z1451" s="84"/>
    </row>
    <row r="1452" spans="2:26" s="81" customFormat="1" ht="13.5" customHeight="1" x14ac:dyDescent="0.25">
      <c r="B1452" s="31" t="s">
        <v>61</v>
      </c>
      <c r="C1452" s="145" t="s">
        <v>62</v>
      </c>
      <c r="D1452" s="146"/>
      <c r="E1452" s="39">
        <v>942.35593220338876</v>
      </c>
      <c r="F1452" s="33">
        <f t="shared" ref="F1452:H1452" si="6396">E1452/E1454</f>
        <v>1.6238990839554848E-2</v>
      </c>
      <c r="G1452" s="128">
        <v>0</v>
      </c>
      <c r="H1452" s="33">
        <f t="shared" si="6396"/>
        <v>0</v>
      </c>
      <c r="I1452" s="39">
        <v>0</v>
      </c>
      <c r="J1452" s="33">
        <f t="shared" ref="J1452" si="6397">I1452/I1454</f>
        <v>0</v>
      </c>
      <c r="K1452" s="39">
        <v>0</v>
      </c>
      <c r="L1452" s="33">
        <f t="shared" ref="L1452" si="6398">K1452/K1454</f>
        <v>0</v>
      </c>
      <c r="M1452" s="39">
        <v>0</v>
      </c>
      <c r="N1452" s="33">
        <f t="shared" ref="N1452" si="6399">M1452/M1454</f>
        <v>0</v>
      </c>
      <c r="O1452" s="39">
        <v>191.93103448275858</v>
      </c>
      <c r="P1452" s="33">
        <f t="shared" ref="P1452" si="6400">O1452/O1454</f>
        <v>3.2360540373349692E-3</v>
      </c>
      <c r="Q1452" s="39">
        <v>26.249999999999993</v>
      </c>
      <c r="R1452" s="33">
        <f t="shared" ref="R1452" si="6401">Q1452/Q1454</f>
        <v>5.3123067174118421E-4</v>
      </c>
      <c r="S1452" s="39">
        <v>325.67346938775501</v>
      </c>
      <c r="T1452" s="33">
        <f t="shared" ref="T1452" si="6402">S1452/S1454</f>
        <v>5.473890454959259E-3</v>
      </c>
      <c r="U1452" s="39">
        <v>2626.4736842105262</v>
      </c>
      <c r="V1452" s="33">
        <f t="shared" ref="V1452" si="6403">U1452/U1454</f>
        <v>4.7068088999556709E-2</v>
      </c>
      <c r="W1452" s="105"/>
      <c r="X1452" s="106"/>
      <c r="Y1452" s="85"/>
      <c r="Z1452" s="84"/>
    </row>
    <row r="1453" spans="2:26" s="81" customFormat="1" ht="13.5" customHeight="1" x14ac:dyDescent="0.25">
      <c r="B1453" s="41" t="s">
        <v>63</v>
      </c>
      <c r="C1453" s="145" t="s">
        <v>64</v>
      </c>
      <c r="D1453" s="146"/>
      <c r="E1453" s="39">
        <v>861.97881355932248</v>
      </c>
      <c r="F1453" s="33">
        <f t="shared" ref="F1453:H1453" si="6404">E1453/E1454</f>
        <v>1.4853905598653436E-2</v>
      </c>
      <c r="G1453" s="128">
        <v>0</v>
      </c>
      <c r="H1453" s="33">
        <f t="shared" si="6404"/>
        <v>0</v>
      </c>
      <c r="I1453" s="39">
        <v>515</v>
      </c>
      <c r="J1453" s="33">
        <f t="shared" ref="J1453" si="6405">I1453/I1454</f>
        <v>7.1004775013672429E-3</v>
      </c>
      <c r="K1453" s="39">
        <v>0</v>
      </c>
      <c r="L1453" s="33">
        <f t="shared" ref="L1453" si="6406">K1453/K1454</f>
        <v>0</v>
      </c>
      <c r="M1453" s="39">
        <v>715.69230769230774</v>
      </c>
      <c r="N1453" s="33">
        <f t="shared" ref="N1453" si="6407">M1453/M1454</f>
        <v>9.0763824801624853E-3</v>
      </c>
      <c r="O1453" s="39">
        <v>818.89655172413791</v>
      </c>
      <c r="P1453" s="33">
        <f t="shared" ref="P1453" si="6408">O1453/O1454</f>
        <v>1.3807008853508959E-2</v>
      </c>
      <c r="Q1453" s="39">
        <v>57.687499999999979</v>
      </c>
      <c r="R1453" s="33">
        <f t="shared" ref="R1453" si="6409">Q1453/Q1454</f>
        <v>1.167442642897888E-3</v>
      </c>
      <c r="S1453" s="39">
        <v>144.71428571428567</v>
      </c>
      <c r="T1453" s="33">
        <f t="shared" ref="T1453" si="6410">S1453/S1454</f>
        <v>2.4323447309259369E-3</v>
      </c>
      <c r="U1453" s="39">
        <v>2091.7105263157896</v>
      </c>
      <c r="V1453" s="33">
        <f t="shared" ref="V1453" si="6411">U1453/U1454</f>
        <v>3.7484791035907308E-2</v>
      </c>
      <c r="W1453" s="105"/>
      <c r="X1453" s="106"/>
      <c r="Y1453" s="85"/>
      <c r="Z1453" s="84"/>
    </row>
    <row r="1454" spans="2:26" s="81" customFormat="1" ht="13.5" customHeight="1" x14ac:dyDescent="0.25">
      <c r="B1454" s="147" t="s">
        <v>65</v>
      </c>
      <c r="C1454" s="148"/>
      <c r="D1454" s="149"/>
      <c r="E1454" s="42">
        <f t="shared" ref="E1454:G1454" si="6412">SUM(E1441:E1444,E1450,E1452)</f>
        <v>58030.449152542358</v>
      </c>
      <c r="F1454" s="33">
        <f t="shared" ref="F1454:H1454" si="6413">E1454/E1454</f>
        <v>1</v>
      </c>
      <c r="G1454" s="42">
        <f t="shared" si="6412"/>
        <v>75245</v>
      </c>
      <c r="H1454" s="33">
        <f t="shared" si="6413"/>
        <v>1</v>
      </c>
      <c r="I1454" s="42">
        <f t="shared" ref="I1454" si="6414">SUM(I1441:I1444,I1450,I1452)</f>
        <v>72530.333333333343</v>
      </c>
      <c r="J1454" s="33">
        <f t="shared" ref="J1454" si="6415">I1454/I1454</f>
        <v>1</v>
      </c>
      <c r="K1454" s="42">
        <f t="shared" ref="K1454" si="6416">SUM(K1441:K1444,K1450,K1452)</f>
        <v>66424.176470588223</v>
      </c>
      <c r="L1454" s="33">
        <f t="shared" ref="L1454" si="6417">K1454/K1454</f>
        <v>1</v>
      </c>
      <c r="M1454" s="42">
        <f t="shared" ref="M1454" si="6418">SUM(M1441:M1444,M1450,M1452)</f>
        <v>78852.153846153844</v>
      </c>
      <c r="N1454" s="33">
        <f t="shared" ref="N1454" si="6419">M1454/M1454</f>
        <v>1</v>
      </c>
      <c r="O1454" s="42">
        <f t="shared" ref="O1454" si="6420">SUM(O1441:O1444,O1450,O1452)</f>
        <v>59310.206896551732</v>
      </c>
      <c r="P1454" s="33">
        <f t="shared" ref="P1454" si="6421">O1454/O1454</f>
        <v>1</v>
      </c>
      <c r="Q1454" s="42">
        <f t="shared" ref="Q1454" si="6422">SUM(Q1441:Q1444,Q1450,Q1452)</f>
        <v>49413.562500000007</v>
      </c>
      <c r="R1454" s="33">
        <f t="shared" ref="R1454" si="6423">Q1454/Q1454</f>
        <v>1</v>
      </c>
      <c r="S1454" s="42">
        <f t="shared" ref="S1454" si="6424">SUM(S1441:S1444,S1450,S1452)</f>
        <v>59495.795918367337</v>
      </c>
      <c r="T1454" s="33">
        <f t="shared" ref="T1454" si="6425">S1454/S1454</f>
        <v>1</v>
      </c>
      <c r="U1454" s="42">
        <f t="shared" ref="U1454" si="6426">SUM(U1441:U1444,U1450,U1452)</f>
        <v>55801.578947368413</v>
      </c>
      <c r="V1454" s="33">
        <f t="shared" ref="V1454" si="6427">U1454/U1454</f>
        <v>1</v>
      </c>
      <c r="W1454" s="105"/>
      <c r="X1454" s="106"/>
      <c r="Y1454" s="85"/>
      <c r="Z1454" s="84"/>
    </row>
    <row r="1455" spans="2:26" s="81" customFormat="1" ht="13.5" customHeight="1" x14ac:dyDescent="0.25">
      <c r="B1455" s="147" t="s">
        <v>66</v>
      </c>
      <c r="C1455" s="148"/>
      <c r="D1455" s="149"/>
      <c r="E1455" s="42">
        <f t="shared" ref="E1455:G1455" si="6428">SUM(E1445:E1449,E1451,E1453)</f>
        <v>55051.902542372882</v>
      </c>
      <c r="F1455" s="33">
        <f t="shared" ref="F1455:H1455" si="6429">E1455/E1454</f>
        <v>0.94867269418611788</v>
      </c>
      <c r="G1455" s="42">
        <f t="shared" si="6428"/>
        <v>64703</v>
      </c>
      <c r="H1455" s="33">
        <f t="shared" si="6429"/>
        <v>0.85989766761911091</v>
      </c>
      <c r="I1455" s="42">
        <f t="shared" ref="I1455" si="6430">SUM(I1445:I1449,I1451,I1453)</f>
        <v>68113.333333333328</v>
      </c>
      <c r="J1455" s="33">
        <f t="shared" ref="J1455" si="6431">I1455/I1454</f>
        <v>0.93910134150769087</v>
      </c>
      <c r="K1455" s="42">
        <f t="shared" ref="K1455" si="6432">SUM(K1445:K1449,K1451,K1453)</f>
        <v>63919.411764705888</v>
      </c>
      <c r="L1455" s="33">
        <f t="shared" ref="L1455" si="6433">K1455/K1454</f>
        <v>0.9622913698148533</v>
      </c>
      <c r="M1455" s="42">
        <f t="shared" ref="M1455" si="6434">SUM(M1445:M1449,M1451,M1453)</f>
        <v>68398</v>
      </c>
      <c r="N1455" s="33">
        <f t="shared" ref="N1455" si="6435">M1455/M1454</f>
        <v>0.8674208206595011</v>
      </c>
      <c r="O1455" s="42">
        <f t="shared" ref="O1455" si="6436">SUM(O1445:O1449,O1451,O1453)</f>
        <v>58595.482758620688</v>
      </c>
      <c r="P1455" s="33">
        <f t="shared" ref="P1455" si="6437">O1455/O1454</f>
        <v>0.98794939057997799</v>
      </c>
      <c r="Q1455" s="42">
        <f t="shared" ref="Q1455" si="6438">SUM(Q1445:Q1449,Q1451,Q1453)</f>
        <v>44958.416666666664</v>
      </c>
      <c r="R1455" s="33">
        <f t="shared" ref="R1455" si="6439">Q1455/Q1454</f>
        <v>0.90983961471441488</v>
      </c>
      <c r="S1455" s="42">
        <f t="shared" ref="S1455" si="6440">SUM(S1445:S1449,S1451,S1453)</f>
        <v>55867.571428571435</v>
      </c>
      <c r="T1455" s="33">
        <f t="shared" ref="T1455" si="6441">S1455/S1454</f>
        <v>0.93901712828963413</v>
      </c>
      <c r="U1455" s="42">
        <f t="shared" ref="U1455" si="6442">SUM(U1445:U1449,U1451,U1453)</f>
        <v>54639.710526315808</v>
      </c>
      <c r="V1455" s="33">
        <f t="shared" ref="V1455" si="6443">U1455/U1454</f>
        <v>0.97917857446025913</v>
      </c>
      <c r="W1455" s="105"/>
      <c r="X1455" s="106"/>
      <c r="Y1455" s="85"/>
      <c r="Z1455" s="84"/>
    </row>
    <row r="1456" spans="2:26" s="81" customFormat="1" ht="13.5" customHeight="1" x14ac:dyDescent="0.25">
      <c r="B1456" s="147" t="s">
        <v>67</v>
      </c>
      <c r="C1456" s="148"/>
      <c r="D1456" s="149"/>
      <c r="E1456" s="42">
        <f t="shared" ref="E1456:G1456" si="6444">E1454-E1455</f>
        <v>2978.5466101694765</v>
      </c>
      <c r="F1456" s="33">
        <f t="shared" ref="F1456:H1456" si="6445">E1456/E1454</f>
        <v>5.132730581388209E-2</v>
      </c>
      <c r="G1456" s="42">
        <f t="shared" si="6444"/>
        <v>10542</v>
      </c>
      <c r="H1456" s="33">
        <f t="shared" si="6445"/>
        <v>0.14010233238088909</v>
      </c>
      <c r="I1456" s="42">
        <f t="shared" ref="I1456" si="6446">I1454-I1455</f>
        <v>4417.0000000000146</v>
      </c>
      <c r="J1456" s="33">
        <f t="shared" ref="J1456" si="6447">I1456/I1454</f>
        <v>6.089865849230916E-2</v>
      </c>
      <c r="K1456" s="42">
        <f t="shared" ref="K1456" si="6448">K1454-K1455</f>
        <v>2504.764705882335</v>
      </c>
      <c r="L1456" s="33">
        <f t="shared" ref="L1456" si="6449">K1456/K1454</f>
        <v>3.770863018514671E-2</v>
      </c>
      <c r="M1456" s="42">
        <f t="shared" ref="M1456" si="6450">M1454-M1455</f>
        <v>10454.153846153844</v>
      </c>
      <c r="N1456" s="33">
        <f t="shared" ref="N1456" si="6451">M1456/M1454</f>
        <v>0.13257917934049895</v>
      </c>
      <c r="O1456" s="42">
        <f t="shared" ref="O1456" si="6452">O1454-O1455</f>
        <v>714.72413793104351</v>
      </c>
      <c r="P1456" s="33">
        <f t="shared" ref="P1456" si="6453">O1456/O1454</f>
        <v>1.2050609420022057E-2</v>
      </c>
      <c r="Q1456" s="42">
        <f t="shared" ref="Q1456" si="6454">Q1454-Q1455</f>
        <v>4455.145833333343</v>
      </c>
      <c r="R1456" s="33">
        <f t="shared" ref="R1456" si="6455">Q1456/Q1454</f>
        <v>9.0160385285585148E-2</v>
      </c>
      <c r="S1456" s="42">
        <f t="shared" ref="S1456" si="6456">S1454-S1455</f>
        <v>3628.2244897959026</v>
      </c>
      <c r="T1456" s="33">
        <f t="shared" ref="T1456" si="6457">S1456/S1454</f>
        <v>6.0982871710365837E-2</v>
      </c>
      <c r="U1456" s="42">
        <f t="shared" ref="U1456" si="6458">U1454-U1455</f>
        <v>1161.8684210526044</v>
      </c>
      <c r="V1456" s="33">
        <f t="shared" ref="V1456" si="6459">U1456/U1454</f>
        <v>2.0821425539740892E-2</v>
      </c>
      <c r="W1456" s="105"/>
      <c r="X1456" s="106"/>
      <c r="Y1456" s="85"/>
      <c r="Z1456" s="84"/>
    </row>
    <row r="1457" spans="2:29" s="81" customFormat="1" ht="13.5" customHeight="1" x14ac:dyDescent="0.25">
      <c r="B1457" s="147" t="s">
        <v>68</v>
      </c>
      <c r="C1457" s="148"/>
      <c r="D1457" s="149"/>
      <c r="E1457" s="42">
        <v>236</v>
      </c>
      <c r="F1457" s="43"/>
      <c r="G1457" s="42">
        <v>1</v>
      </c>
      <c r="H1457" s="43"/>
      <c r="I1457" s="42">
        <v>3</v>
      </c>
      <c r="J1457" s="43"/>
      <c r="K1457" s="42">
        <v>17</v>
      </c>
      <c r="L1457" s="43"/>
      <c r="M1457" s="42">
        <v>13</v>
      </c>
      <c r="N1457" s="43"/>
      <c r="O1457" s="42">
        <v>29</v>
      </c>
      <c r="P1457" s="43"/>
      <c r="Q1457" s="42">
        <v>48</v>
      </c>
      <c r="R1457" s="43"/>
      <c r="S1457" s="42">
        <v>49</v>
      </c>
      <c r="T1457" s="43"/>
      <c r="U1457" s="42">
        <v>76</v>
      </c>
      <c r="V1457" s="43"/>
      <c r="W1457" s="105"/>
      <c r="X1457" s="106"/>
      <c r="Y1457" s="85"/>
      <c r="Z1457" s="84"/>
    </row>
    <row r="1458" spans="2:29" s="81" customFormat="1" ht="13.5" customHeight="1" x14ac:dyDescent="0.25">
      <c r="B1458" s="45"/>
      <c r="C1458" s="46"/>
      <c r="D1458" s="47"/>
      <c r="E1458" s="48"/>
      <c r="F1458" s="49"/>
      <c r="G1458" s="48"/>
      <c r="H1458" s="49"/>
      <c r="I1458" s="48"/>
      <c r="J1458" s="49"/>
      <c r="K1458" s="48"/>
      <c r="L1458" s="49"/>
      <c r="M1458" s="48"/>
      <c r="N1458" s="49"/>
      <c r="O1458" s="48"/>
      <c r="P1458" s="49"/>
      <c r="Q1458" s="48"/>
      <c r="R1458" s="49"/>
      <c r="S1458" s="48"/>
      <c r="T1458" s="49"/>
      <c r="U1458" s="48"/>
      <c r="V1458" s="49"/>
      <c r="W1458" s="105"/>
      <c r="X1458" s="106"/>
      <c r="Y1458" s="85"/>
      <c r="Z1458" s="84"/>
    </row>
    <row r="1459" spans="2:29" s="122" customFormat="1" ht="13.5" customHeight="1" x14ac:dyDescent="0.25">
      <c r="B1459" s="54" t="s">
        <v>89</v>
      </c>
      <c r="C1459" s="119"/>
      <c r="D1459" s="120"/>
      <c r="E1459" s="53">
        <v>14.682203389830512</v>
      </c>
      <c r="F1459" s="43"/>
      <c r="G1459" s="53">
        <v>9</v>
      </c>
      <c r="H1459" s="43"/>
      <c r="I1459" s="53">
        <v>22</v>
      </c>
      <c r="J1459" s="43"/>
      <c r="K1459" s="53">
        <v>15.941176470588236</v>
      </c>
      <c r="L1459" s="43"/>
      <c r="M1459" s="53">
        <v>16.692307692307693</v>
      </c>
      <c r="N1459" s="43"/>
      <c r="O1459" s="53">
        <v>14.620689655172415</v>
      </c>
      <c r="P1459" s="43"/>
      <c r="Q1459" s="53">
        <v>13.437500000000002</v>
      </c>
      <c r="R1459" s="43"/>
      <c r="S1459" s="53">
        <v>14.081632653061224</v>
      </c>
      <c r="T1459" s="43"/>
      <c r="U1459" s="53">
        <v>15.039473684210524</v>
      </c>
      <c r="V1459" s="43"/>
      <c r="W1459" s="108"/>
      <c r="X1459" s="109"/>
      <c r="Y1459" s="98"/>
      <c r="Z1459" s="99"/>
      <c r="AA1459" s="111"/>
      <c r="AB1459" s="111"/>
      <c r="AC1459" s="111"/>
    </row>
    <row r="1460" spans="2:29" ht="13.5" customHeight="1" x14ac:dyDescent="0.25">
      <c r="B1460" s="54" t="s">
        <v>90</v>
      </c>
      <c r="C1460" s="55"/>
      <c r="D1460" s="56"/>
      <c r="E1460" s="53">
        <f>E1454/E1459</f>
        <v>3952.4346320346299</v>
      </c>
      <c r="F1460" s="43"/>
      <c r="G1460" s="53">
        <f>G1454/G1459</f>
        <v>8360.5555555555547</v>
      </c>
      <c r="H1460" s="43"/>
      <c r="I1460" s="53">
        <f>I1454/I1459</f>
        <v>3296.8333333333339</v>
      </c>
      <c r="J1460" s="43"/>
      <c r="K1460" s="53">
        <f>K1454/K1459</f>
        <v>4166.8302583025825</v>
      </c>
      <c r="L1460" s="43"/>
      <c r="M1460" s="53">
        <f>M1454/M1459</f>
        <v>4723.8617511520733</v>
      </c>
      <c r="N1460" s="43"/>
      <c r="O1460" s="53">
        <f>O1454/O1459</f>
        <v>4056.5943396226417</v>
      </c>
      <c r="P1460" s="43"/>
      <c r="Q1460" s="53">
        <f>Q1454/Q1459</f>
        <v>3677.2883720930231</v>
      </c>
      <c r="R1460" s="43"/>
      <c r="S1460" s="53">
        <f>S1454/S1459</f>
        <v>4225.0637681159415</v>
      </c>
      <c r="T1460" s="43"/>
      <c r="U1460" s="53">
        <f>U1454/U1459</f>
        <v>3710.3412073490813</v>
      </c>
      <c r="V1460" s="43"/>
    </row>
    <row r="1461" spans="2:29" ht="13.5" customHeight="1" x14ac:dyDescent="0.25">
      <c r="B1461" s="54" t="s">
        <v>91</v>
      </c>
      <c r="C1461" s="55"/>
      <c r="D1461" s="56"/>
      <c r="E1461" s="53">
        <f>E1455/E1459</f>
        <v>3749.56681096681</v>
      </c>
      <c r="F1461" s="43"/>
      <c r="G1461" s="53">
        <f>G1455/G1459</f>
        <v>7189.2222222222226</v>
      </c>
      <c r="H1461" s="43"/>
      <c r="I1461" s="53">
        <f>I1455/I1459</f>
        <v>3096.060606060606</v>
      </c>
      <c r="J1461" s="43"/>
      <c r="K1461" s="53">
        <f>K1455/K1459</f>
        <v>4009.7047970479707</v>
      </c>
      <c r="L1461" s="43"/>
      <c r="M1461" s="53">
        <f>M1455/M1459</f>
        <v>4097.5760368663596</v>
      </c>
      <c r="N1461" s="43"/>
      <c r="O1461" s="53">
        <f>O1455/O1459</f>
        <v>4007.709905660377</v>
      </c>
      <c r="P1461" s="43"/>
      <c r="Q1461" s="53">
        <f>Q1455/Q1459</f>
        <v>3345.742635658914</v>
      </c>
      <c r="R1461" s="43"/>
      <c r="S1461" s="53">
        <f>S1455/S1459</f>
        <v>3967.4072463768121</v>
      </c>
      <c r="T1461" s="43"/>
      <c r="U1461" s="53">
        <f>U1455/U1459</f>
        <v>3633.0866141732304</v>
      </c>
      <c r="V1461" s="43"/>
    </row>
    <row r="1462" spans="2:29" ht="13.5" customHeight="1" x14ac:dyDescent="0.25">
      <c r="B1462" s="54" t="s">
        <v>36</v>
      </c>
      <c r="C1462" s="55"/>
      <c r="D1462" s="56"/>
      <c r="E1462" s="53">
        <v>9.2818674698795132</v>
      </c>
      <c r="F1462" s="43"/>
      <c r="G1462" s="53">
        <v>2.2000000000000002</v>
      </c>
      <c r="H1462" s="43"/>
      <c r="I1462" s="53">
        <v>16.149999999999999</v>
      </c>
      <c r="J1462" s="43"/>
      <c r="K1462" s="53">
        <v>9.6699999999999982</v>
      </c>
      <c r="L1462" s="43"/>
      <c r="M1462" s="53">
        <v>8.211666666666666</v>
      </c>
      <c r="N1462" s="43"/>
      <c r="O1462" s="53">
        <v>11.214285714285715</v>
      </c>
      <c r="P1462" s="43"/>
      <c r="Q1462" s="53">
        <v>8.4657142857142862</v>
      </c>
      <c r="R1462" s="43"/>
      <c r="S1462" s="53">
        <v>9.9696666666666651</v>
      </c>
      <c r="T1462" s="43"/>
      <c r="U1462" s="53">
        <v>8.9553623188405815</v>
      </c>
      <c r="V1462" s="43"/>
    </row>
    <row r="1463" spans="2:29" ht="13.5" customHeight="1" x14ac:dyDescent="0.25">
      <c r="B1463" s="54" t="s">
        <v>37</v>
      </c>
      <c r="C1463" s="55"/>
      <c r="D1463" s="56"/>
      <c r="E1463" s="53">
        <f>E1445/E1462</f>
        <v>4134.447533573195</v>
      </c>
      <c r="F1463" s="43"/>
      <c r="G1463" s="53">
        <f>G1445/G1462</f>
        <v>24847.727272727272</v>
      </c>
      <c r="H1463" s="43"/>
      <c r="I1463" s="53">
        <f>I1445/I1462</f>
        <v>3585.3663570691438</v>
      </c>
      <c r="J1463" s="43"/>
      <c r="K1463" s="53">
        <f>K1445/K1462</f>
        <v>4784.7314313522738</v>
      </c>
      <c r="L1463" s="43"/>
      <c r="M1463" s="53">
        <f>M1445/M1462</f>
        <v>5425.0206866403341</v>
      </c>
      <c r="N1463" s="43"/>
      <c r="O1463" s="53">
        <f>O1445/O1462</f>
        <v>3568.7023940259178</v>
      </c>
      <c r="P1463" s="43"/>
      <c r="Q1463" s="53">
        <f>Q1445/Q1462</f>
        <v>3477.049583755203</v>
      </c>
      <c r="R1463" s="43"/>
      <c r="S1463" s="53">
        <f>S1445/S1462</f>
        <v>4102.7920747355438</v>
      </c>
      <c r="T1463" s="43"/>
      <c r="U1463" s="53">
        <f>U1445/U1462</f>
        <v>4238.4896528932386</v>
      </c>
      <c r="V1463" s="43"/>
    </row>
    <row r="1464" spans="2:29" s="81" customFormat="1" ht="13.5" customHeight="1" x14ac:dyDescent="0.25">
      <c r="B1464" s="100" t="s">
        <v>38</v>
      </c>
      <c r="C1464" s="101"/>
      <c r="D1464" s="47"/>
      <c r="E1464" s="102"/>
      <c r="F1464" s="103"/>
      <c r="G1464" s="102"/>
      <c r="H1464" s="103"/>
      <c r="I1464" s="102"/>
      <c r="J1464" s="103"/>
      <c r="K1464" s="102"/>
      <c r="L1464" s="103"/>
      <c r="M1464" s="102"/>
      <c r="N1464" s="103"/>
      <c r="O1464" s="102"/>
      <c r="P1464" s="84"/>
      <c r="Q1464" s="85"/>
      <c r="R1464" s="84"/>
      <c r="S1464" s="85"/>
      <c r="T1464" s="84"/>
      <c r="U1464" s="85"/>
      <c r="V1464" s="84"/>
      <c r="W1464" s="85"/>
      <c r="X1464" s="84"/>
      <c r="Y1464" s="85"/>
      <c r="Z1464" s="84"/>
    </row>
    <row r="1465" spans="2:29" ht="13.5" customHeight="1" x14ac:dyDescent="0.25"/>
    <row r="1466" spans="2:29" s="81" customFormat="1" ht="13.5" customHeight="1" x14ac:dyDescent="0.25">
      <c r="B1466" s="76" t="s">
        <v>161</v>
      </c>
      <c r="C1466" s="77"/>
      <c r="D1466" s="78"/>
      <c r="E1466" s="79"/>
      <c r="F1466" s="80"/>
      <c r="G1466" s="79"/>
      <c r="H1466" s="80"/>
      <c r="I1466" s="79"/>
      <c r="J1466" s="80"/>
      <c r="K1466" s="79"/>
      <c r="L1466" s="80"/>
      <c r="M1466" s="79"/>
      <c r="P1466" s="82"/>
      <c r="Q1466" s="83"/>
      <c r="R1466" s="84"/>
      <c r="S1466" s="85"/>
      <c r="T1466" s="84"/>
      <c r="U1466" s="85"/>
      <c r="V1466" s="84"/>
      <c r="W1466" s="85"/>
      <c r="X1466" s="84"/>
      <c r="Y1466" s="85"/>
      <c r="Z1466" s="84"/>
      <c r="AB1466" s="86"/>
    </row>
    <row r="1467" spans="2:29" ht="13.5" customHeight="1" x14ac:dyDescent="0.25">
      <c r="N1467" s="21" t="s">
        <v>4</v>
      </c>
    </row>
    <row r="1468" spans="2:29" s="81" customFormat="1" ht="13.5" customHeight="1" x14ac:dyDescent="0.25">
      <c r="B1468" s="87"/>
      <c r="C1468" s="88"/>
      <c r="D1468" s="89"/>
      <c r="E1468" s="153" t="s">
        <v>5</v>
      </c>
      <c r="F1468" s="154"/>
      <c r="G1468" s="153" t="s">
        <v>6</v>
      </c>
      <c r="H1468" s="154"/>
      <c r="I1468" s="153" t="s">
        <v>106</v>
      </c>
      <c r="J1468" s="154"/>
      <c r="K1468" s="153" t="s">
        <v>8</v>
      </c>
      <c r="L1468" s="154"/>
      <c r="M1468" s="153" t="s">
        <v>9</v>
      </c>
      <c r="N1468" s="154"/>
      <c r="O1468" s="85"/>
      <c r="P1468" s="84"/>
      <c r="Q1468" s="85"/>
      <c r="R1468" s="84"/>
      <c r="S1468" s="85"/>
      <c r="T1468" s="84"/>
      <c r="U1468" s="90"/>
      <c r="V1468" s="91"/>
      <c r="W1468" s="90"/>
      <c r="X1468" s="84"/>
      <c r="Y1468" s="85"/>
      <c r="Z1468" s="84"/>
    </row>
    <row r="1469" spans="2:29" s="81" customFormat="1" ht="13.5" customHeight="1" x14ac:dyDescent="0.25">
      <c r="B1469" s="92"/>
      <c r="C1469" s="93"/>
      <c r="D1469" s="94"/>
      <c r="E1469" s="155"/>
      <c r="F1469" s="156"/>
      <c r="G1469" s="155"/>
      <c r="H1469" s="156"/>
      <c r="I1469" s="155"/>
      <c r="J1469" s="156"/>
      <c r="K1469" s="155"/>
      <c r="L1469" s="156"/>
      <c r="M1469" s="155"/>
      <c r="N1469" s="156"/>
      <c r="O1469" s="85"/>
      <c r="P1469" s="84"/>
      <c r="Q1469" s="85"/>
      <c r="R1469" s="84"/>
      <c r="S1469" s="85"/>
      <c r="T1469" s="84"/>
      <c r="U1469" s="90"/>
      <c r="V1469" s="91"/>
      <c r="W1469" s="90"/>
      <c r="X1469" s="84"/>
      <c r="Y1469" s="85"/>
      <c r="Z1469" s="84"/>
    </row>
    <row r="1470" spans="2:29" s="81" customFormat="1" ht="13.5" customHeight="1" x14ac:dyDescent="0.25">
      <c r="B1470" s="31" t="s">
        <v>48</v>
      </c>
      <c r="C1470" s="145" t="s">
        <v>49</v>
      </c>
      <c r="D1470" s="146"/>
      <c r="E1470" s="32">
        <v>14327.939163498098</v>
      </c>
      <c r="F1470" s="33">
        <f t="shared" ref="F1470" si="6460">E1470/E1483</f>
        <v>0.80319414917539489</v>
      </c>
      <c r="G1470" s="32">
        <v>14663.057142857144</v>
      </c>
      <c r="H1470" s="33">
        <f t="shared" ref="H1470" si="6461">G1470/G1483</f>
        <v>0.76351985987449411</v>
      </c>
      <c r="I1470" s="32">
        <v>14574.578947368427</v>
      </c>
      <c r="J1470" s="33">
        <f t="shared" ref="J1470" si="6462">I1470/I1483</f>
        <v>0.84719764793944852</v>
      </c>
      <c r="K1470" s="32">
        <v>12955.770833333332</v>
      </c>
      <c r="L1470" s="33">
        <f t="shared" ref="L1470" si="6463">K1470/K1483</f>
        <v>0.80547338044514438</v>
      </c>
      <c r="M1470" s="32">
        <v>14641.490566037732</v>
      </c>
      <c r="N1470" s="33">
        <f t="shared" ref="N1470" si="6464">M1470/M1483</f>
        <v>0.8412378353708444</v>
      </c>
      <c r="O1470" s="85"/>
      <c r="P1470" s="84"/>
      <c r="Q1470" s="85"/>
      <c r="R1470" s="84"/>
      <c r="S1470" s="85"/>
      <c r="T1470" s="84"/>
      <c r="U1470" s="34"/>
      <c r="V1470" s="95"/>
      <c r="W1470" s="34"/>
      <c r="X1470" s="84"/>
      <c r="Y1470" s="85"/>
      <c r="Z1470" s="84"/>
    </row>
    <row r="1471" spans="2:29" s="81" customFormat="1" ht="13.5" customHeight="1" x14ac:dyDescent="0.25">
      <c r="B1471" s="36"/>
      <c r="C1471" s="145" t="s">
        <v>50</v>
      </c>
      <c r="D1471" s="146"/>
      <c r="E1471" s="32">
        <v>2852.0532319391632</v>
      </c>
      <c r="F1471" s="33">
        <f t="shared" ref="F1471" si="6465">E1471/E1483</f>
        <v>0.15988010856901455</v>
      </c>
      <c r="G1471" s="32">
        <v>3613.9714285714272</v>
      </c>
      <c r="H1471" s="33">
        <f t="shared" ref="H1471" si="6466">G1471/G1483</f>
        <v>0.18818305977055036</v>
      </c>
      <c r="I1471" s="32">
        <v>2387.8947368421054</v>
      </c>
      <c r="J1471" s="33">
        <f t="shared" ref="J1471" si="6467">I1471/I1483</f>
        <v>0.13880461397101934</v>
      </c>
      <c r="K1471" s="32">
        <v>2617.5833333333335</v>
      </c>
      <c r="L1471" s="33">
        <f t="shared" ref="L1471" si="6468">K1471/K1483</f>
        <v>0.16273780411986571</v>
      </c>
      <c r="M1471" s="32">
        <v>2054.1320754716976</v>
      </c>
      <c r="N1471" s="33">
        <f t="shared" ref="N1471" si="6469">M1471/M1483</f>
        <v>0.11802170092872344</v>
      </c>
      <c r="O1471" s="85"/>
      <c r="P1471" s="84"/>
      <c r="Q1471" s="85"/>
      <c r="R1471" s="84"/>
      <c r="S1471" s="85"/>
      <c r="T1471" s="84"/>
      <c r="U1471" s="34"/>
      <c r="V1471" s="95"/>
      <c r="W1471" s="34"/>
      <c r="X1471" s="84"/>
      <c r="Y1471" s="85"/>
      <c r="Z1471" s="84"/>
    </row>
    <row r="1472" spans="2:29" s="81" customFormat="1" ht="13.5" customHeight="1" x14ac:dyDescent="0.25">
      <c r="B1472" s="36"/>
      <c r="C1472" s="145" t="s">
        <v>51</v>
      </c>
      <c r="D1472" s="146"/>
      <c r="E1472" s="32">
        <v>289.07224334600755</v>
      </c>
      <c r="F1472" s="33">
        <f t="shared" ref="F1472" si="6470">E1472/E1483</f>
        <v>1.6204782271551279E-2</v>
      </c>
      <c r="G1472" s="32">
        <v>348.78095238095233</v>
      </c>
      <c r="H1472" s="33">
        <f t="shared" ref="H1472" si="6471">G1472/G1483</f>
        <v>1.8161368485051656E-2</v>
      </c>
      <c r="I1472" s="32">
        <v>204.26315789473682</v>
      </c>
      <c r="J1472" s="33">
        <f t="shared" ref="J1472" si="6472">I1472/I1483</f>
        <v>1.1873500260558211E-2</v>
      </c>
      <c r="K1472" s="32">
        <v>228.47916666666666</v>
      </c>
      <c r="L1472" s="33">
        <f t="shared" ref="L1472" si="6473">K1472/K1483</f>
        <v>1.4204780950802007E-2</v>
      </c>
      <c r="M1472" s="32">
        <v>316.8679245283019</v>
      </c>
      <c r="N1472" s="33">
        <f t="shared" ref="N1472" si="6474">M1472/M1483</f>
        <v>1.8205884552967164E-2</v>
      </c>
      <c r="O1472" s="85"/>
      <c r="P1472" s="84"/>
      <c r="Q1472" s="85"/>
      <c r="R1472" s="84"/>
      <c r="S1472" s="85"/>
      <c r="T1472" s="84"/>
      <c r="U1472" s="34"/>
      <c r="V1472" s="95"/>
      <c r="W1472" s="34"/>
      <c r="X1472" s="84"/>
      <c r="Y1472" s="85"/>
      <c r="Z1472" s="84"/>
    </row>
    <row r="1473" spans="2:26" s="81" customFormat="1" ht="13.5" customHeight="1" x14ac:dyDescent="0.25">
      <c r="B1473" s="37"/>
      <c r="C1473" s="145" t="s">
        <v>52</v>
      </c>
      <c r="D1473" s="146"/>
      <c r="E1473" s="32">
        <v>157.63117870722417</v>
      </c>
      <c r="F1473" s="33">
        <f t="shared" ref="F1473" si="6475">E1473/E1483</f>
        <v>8.8364725045602926E-3</v>
      </c>
      <c r="G1473" s="32">
        <v>151.77142857142854</v>
      </c>
      <c r="H1473" s="33">
        <f t="shared" ref="H1473" si="6476">G1473/G1483</f>
        <v>7.9028881049036971E-3</v>
      </c>
      <c r="I1473" s="32">
        <v>36.543859649122808</v>
      </c>
      <c r="J1473" s="33">
        <f t="shared" ref="J1473" si="6477">I1473/I1483</f>
        <v>2.1242378289738689E-3</v>
      </c>
      <c r="K1473" s="32">
        <v>55.229166666666671</v>
      </c>
      <c r="L1473" s="33">
        <f t="shared" ref="L1473" si="6478">K1473/K1483</f>
        <v>3.4336531686492318E-3</v>
      </c>
      <c r="M1473" s="32">
        <v>392.20754716981133</v>
      </c>
      <c r="N1473" s="33">
        <f t="shared" ref="N1473" si="6479">M1473/M1483</f>
        <v>2.253457914746507E-2</v>
      </c>
      <c r="O1473" s="85"/>
      <c r="P1473" s="84"/>
      <c r="Q1473" s="85"/>
      <c r="R1473" s="84"/>
      <c r="S1473" s="85"/>
      <c r="T1473" s="84"/>
      <c r="U1473" s="34"/>
      <c r="V1473" s="95"/>
      <c r="W1473" s="34"/>
      <c r="X1473" s="84"/>
      <c r="Y1473" s="85"/>
      <c r="Z1473" s="84"/>
    </row>
    <row r="1474" spans="2:26" s="81" customFormat="1" ht="13.5" customHeight="1" x14ac:dyDescent="0.25">
      <c r="B1474" s="31" t="s">
        <v>53</v>
      </c>
      <c r="C1474" s="145" t="s">
        <v>54</v>
      </c>
      <c r="D1474" s="146"/>
      <c r="E1474" s="32">
        <v>10160.821292775656</v>
      </c>
      <c r="F1474" s="33">
        <f t="shared" ref="F1474" si="6480">E1474/E1483</f>
        <v>0.56959428149761082</v>
      </c>
      <c r="G1474" s="32">
        <v>11279.485714285714</v>
      </c>
      <c r="H1474" s="33">
        <f t="shared" ref="H1474" si="6481">G1474/G1483</f>
        <v>0.58733395554030343</v>
      </c>
      <c r="I1474" s="32">
        <v>9789.7192982456163</v>
      </c>
      <c r="J1474" s="33">
        <f t="shared" ref="J1474" si="6482">I1474/I1483</f>
        <v>0.56906118478013668</v>
      </c>
      <c r="K1474" s="32">
        <v>9158.2499999999982</v>
      </c>
      <c r="L1474" s="33">
        <f t="shared" ref="L1474" si="6483">K1474/K1483</f>
        <v>0.56937766817258662</v>
      </c>
      <c r="M1474" s="32">
        <v>9251.6981132075507</v>
      </c>
      <c r="N1474" s="33">
        <f t="shared" ref="N1474" si="6484">M1474/M1483</f>
        <v>0.53156326257603437</v>
      </c>
      <c r="O1474" s="85"/>
      <c r="P1474" s="84"/>
      <c r="Q1474" s="85"/>
      <c r="R1474" s="84"/>
      <c r="S1474" s="85"/>
      <c r="T1474" s="84"/>
      <c r="U1474" s="34"/>
      <c r="V1474" s="95"/>
      <c r="W1474" s="34"/>
      <c r="X1474" s="84"/>
      <c r="Y1474" s="85"/>
      <c r="Z1474" s="84"/>
    </row>
    <row r="1475" spans="2:26" s="81" customFormat="1" ht="13.5" customHeight="1" x14ac:dyDescent="0.25">
      <c r="B1475" s="36"/>
      <c r="C1475" s="145" t="s">
        <v>17</v>
      </c>
      <c r="D1475" s="146"/>
      <c r="E1475" s="32">
        <v>763.79087452471526</v>
      </c>
      <c r="F1475" s="33">
        <f t="shared" ref="F1475" si="6485">E1475/E1483</f>
        <v>4.2816510777397322E-2</v>
      </c>
      <c r="G1475" s="32">
        <v>1097.0380952380954</v>
      </c>
      <c r="H1475" s="33">
        <f t="shared" ref="H1475" si="6486">G1475/G1483</f>
        <v>5.7123856545918186E-2</v>
      </c>
      <c r="I1475" s="32">
        <v>623.12280701754389</v>
      </c>
      <c r="J1475" s="33">
        <f t="shared" ref="J1475" si="6487">I1475/I1483</f>
        <v>3.6221161406382082E-2</v>
      </c>
      <c r="K1475" s="32">
        <v>322.62499999999994</v>
      </c>
      <c r="L1475" s="33">
        <f t="shared" ref="L1475" si="6488">K1475/K1483</f>
        <v>2.0057922659261405E-2</v>
      </c>
      <c r="M1475" s="32">
        <v>654.4150943396229</v>
      </c>
      <c r="N1475" s="33">
        <f t="shared" ref="N1475" si="6489">M1475/M1483</f>
        <v>3.7599910672568376E-2</v>
      </c>
      <c r="O1475" s="85"/>
      <c r="P1475" s="84"/>
      <c r="Q1475" s="85"/>
      <c r="R1475" s="84"/>
      <c r="S1475" s="85"/>
      <c r="T1475" s="84"/>
      <c r="U1475" s="34"/>
      <c r="V1475" s="95"/>
      <c r="W1475" s="34"/>
      <c r="X1475" s="84"/>
      <c r="Y1475" s="85"/>
      <c r="Z1475" s="84"/>
    </row>
    <row r="1476" spans="2:26" s="81" customFormat="1" ht="13.5" customHeight="1" x14ac:dyDescent="0.25">
      <c r="B1476" s="36"/>
      <c r="C1476" s="145" t="s">
        <v>55</v>
      </c>
      <c r="D1476" s="146"/>
      <c r="E1476" s="38">
        <v>-104.19391634980987</v>
      </c>
      <c r="F1476" s="33">
        <f t="shared" ref="F1476" si="6490">E1476/E1483</f>
        <v>-5.8408919131260322E-3</v>
      </c>
      <c r="G1476" s="38">
        <v>-260.98095238095249</v>
      </c>
      <c r="H1476" s="33">
        <f t="shared" ref="H1476" si="6491">G1476/G1483</f>
        <v>-1.358953581442496E-2</v>
      </c>
      <c r="I1476" s="38">
        <v>0</v>
      </c>
      <c r="J1476" s="33">
        <f t="shared" ref="J1476" si="6492">I1476/I1483</f>
        <v>0</v>
      </c>
      <c r="K1476" s="38">
        <v>0</v>
      </c>
      <c r="L1476" s="33">
        <f t="shared" ref="L1476" si="6493">K1476/K1483</f>
        <v>0</v>
      </c>
      <c r="M1476" s="38">
        <v>0</v>
      </c>
      <c r="N1476" s="33">
        <f t="shared" ref="N1476" si="6494">M1476/M1483</f>
        <v>0</v>
      </c>
      <c r="O1476" s="85"/>
      <c r="P1476" s="84"/>
      <c r="Q1476" s="85"/>
      <c r="R1476" s="84"/>
      <c r="S1476" s="85"/>
      <c r="T1476" s="84"/>
      <c r="U1476" s="34"/>
      <c r="V1476" s="95"/>
      <c r="W1476" s="34"/>
      <c r="X1476" s="84"/>
      <c r="Y1476" s="85"/>
      <c r="Z1476" s="84"/>
    </row>
    <row r="1477" spans="2:26" s="81" customFormat="1" ht="13.5" customHeight="1" x14ac:dyDescent="0.25">
      <c r="B1477" s="36"/>
      <c r="C1477" s="145" t="s">
        <v>56</v>
      </c>
      <c r="D1477" s="146"/>
      <c r="E1477" s="39">
        <v>735.63498098859316</v>
      </c>
      <c r="F1477" s="33">
        <f t="shared" ref="F1477" si="6495">E1477/E1483</f>
        <v>4.1238150575350137E-2</v>
      </c>
      <c r="G1477" s="39">
        <v>1074.485714285714</v>
      </c>
      <c r="H1477" s="33">
        <f t="shared" ref="H1477" si="6496">G1477/G1483</f>
        <v>5.5949531807438502E-2</v>
      </c>
      <c r="I1477" s="39">
        <v>833.63157894736844</v>
      </c>
      <c r="J1477" s="33">
        <f t="shared" ref="J1477" si="6497">I1477/I1483</f>
        <v>4.8457709514811008E-2</v>
      </c>
      <c r="K1477" s="39">
        <v>202.31250000000006</v>
      </c>
      <c r="L1477" s="33">
        <f t="shared" ref="L1477" si="6498">K1477/K1483</f>
        <v>1.2577972810544208E-2</v>
      </c>
      <c r="M1477" s="39">
        <v>441.94339622641502</v>
      </c>
      <c r="N1477" s="33">
        <f t="shared" ref="N1477" si="6499">M1477/M1483</f>
        <v>2.5392189703712622E-2</v>
      </c>
      <c r="O1477" s="85"/>
      <c r="P1477" s="84"/>
      <c r="Q1477" s="85"/>
      <c r="R1477" s="84"/>
      <c r="S1477" s="85"/>
      <c r="T1477" s="84"/>
      <c r="U1477" s="34"/>
      <c r="V1477" s="96"/>
      <c r="W1477" s="34"/>
      <c r="X1477" s="84"/>
      <c r="Y1477" s="85"/>
      <c r="Z1477" s="84"/>
    </row>
    <row r="1478" spans="2:26" s="81" customFormat="1" ht="13.5" customHeight="1" x14ac:dyDescent="0.25">
      <c r="B1478" s="37"/>
      <c r="C1478" s="145" t="s">
        <v>57</v>
      </c>
      <c r="D1478" s="146"/>
      <c r="E1478" s="39">
        <v>5724.4866920152117</v>
      </c>
      <c r="F1478" s="33">
        <f t="shared" ref="F1478" si="6500">E1478/E1483</f>
        <v>0.32090268988387299</v>
      </c>
      <c r="G1478" s="39">
        <v>5651.7999999999975</v>
      </c>
      <c r="H1478" s="33">
        <f t="shared" ref="H1478" si="6501">G1478/G1483</f>
        <v>0.2942948051007746</v>
      </c>
      <c r="I1478" s="39">
        <v>4343.0350877193005</v>
      </c>
      <c r="J1478" s="33">
        <f t="shared" ref="J1478" si="6502">I1478/I1483</f>
        <v>0.25245388731443513</v>
      </c>
      <c r="K1478" s="39">
        <v>6834.625</v>
      </c>
      <c r="L1478" s="33">
        <f t="shared" ref="L1478" si="6503">K1478/K1483</f>
        <v>0.42491555104240064</v>
      </c>
      <c r="M1478" s="39">
        <v>6348.7924528301883</v>
      </c>
      <c r="N1478" s="33">
        <f t="shared" ref="N1478" si="6504">M1478/M1483</f>
        <v>0.36477463794746384</v>
      </c>
      <c r="O1478" s="85"/>
      <c r="P1478" s="84"/>
      <c r="Q1478" s="85"/>
      <c r="R1478" s="84"/>
      <c r="S1478" s="85"/>
      <c r="T1478" s="84"/>
      <c r="U1478" s="34"/>
      <c r="V1478" s="96"/>
      <c r="W1478" s="34"/>
      <c r="X1478" s="84"/>
      <c r="Y1478" s="85"/>
      <c r="Z1478" s="84"/>
    </row>
    <row r="1479" spans="2:26" s="81" customFormat="1" ht="13.5" customHeight="1" x14ac:dyDescent="0.25">
      <c r="B1479" s="31" t="s">
        <v>58</v>
      </c>
      <c r="C1479" s="145" t="s">
        <v>59</v>
      </c>
      <c r="D1479" s="146"/>
      <c r="E1479" s="39">
        <v>3.0418250950570352E-2</v>
      </c>
      <c r="F1479" s="33">
        <f t="shared" ref="F1479" si="6505">E1479/E1483</f>
        <v>1.7051832027518256E-6</v>
      </c>
      <c r="G1479" s="39">
        <v>6.666666666666668E-2</v>
      </c>
      <c r="H1479" s="33">
        <f t="shared" ref="H1479" si="6506">G1479/G1483</f>
        <v>3.4713991424652299E-6</v>
      </c>
      <c r="I1479" s="39">
        <v>0</v>
      </c>
      <c r="J1479" s="33">
        <f t="shared" ref="J1479" si="6507">I1479/I1483</f>
        <v>0</v>
      </c>
      <c r="K1479" s="39">
        <v>2.0833333333333332E-2</v>
      </c>
      <c r="L1479" s="33">
        <f t="shared" ref="L1479" si="6508">K1479/K1483</f>
        <v>1.2952294110332822E-6</v>
      </c>
      <c r="M1479" s="39">
        <v>0</v>
      </c>
      <c r="N1479" s="33">
        <f t="shared" ref="N1479" si="6509">M1479/M1483</f>
        <v>0</v>
      </c>
      <c r="O1479" s="85"/>
      <c r="P1479" s="84"/>
      <c r="Q1479" s="85"/>
      <c r="R1479" s="84"/>
      <c r="S1479" s="85"/>
      <c r="T1479" s="84"/>
      <c r="U1479" s="34"/>
      <c r="V1479" s="96"/>
      <c r="W1479" s="34"/>
      <c r="X1479" s="84"/>
      <c r="Y1479" s="85"/>
      <c r="Z1479" s="84"/>
    </row>
    <row r="1480" spans="2:26" s="81" customFormat="1" ht="13.5" customHeight="1" x14ac:dyDescent="0.25">
      <c r="B1480" s="41" t="s">
        <v>60</v>
      </c>
      <c r="C1480" s="145" t="s">
        <v>24</v>
      </c>
      <c r="D1480" s="146"/>
      <c r="E1480" s="39">
        <v>30.220532319391623</v>
      </c>
      <c r="F1480" s="33">
        <f t="shared" ref="F1480" si="6510">E1480/E1483</f>
        <v>1.6940995119339376E-3</v>
      </c>
      <c r="G1480" s="39">
        <v>24.571428571428562</v>
      </c>
      <c r="H1480" s="33">
        <f t="shared" ref="H1480" si="6511">G1480/G1483</f>
        <v>1.279458541080041E-3</v>
      </c>
      <c r="I1480" s="39">
        <v>37.701754385964897</v>
      </c>
      <c r="J1480" s="33">
        <f t="shared" ref="J1480" si="6512">I1480/I1483</f>
        <v>2.1915444524555172E-3</v>
      </c>
      <c r="K1480" s="39">
        <v>21.812500000000004</v>
      </c>
      <c r="L1480" s="33">
        <f t="shared" ref="L1480" si="6513">K1480/K1483</f>
        <v>1.3561051933518467E-3</v>
      </c>
      <c r="M1480" s="39">
        <v>40.981132075471706</v>
      </c>
      <c r="N1480" s="33">
        <f t="shared" ref="N1480" si="6514">M1480/M1483</f>
        <v>2.3546017178185472E-3</v>
      </c>
      <c r="O1480" s="85"/>
      <c r="P1480" s="84"/>
      <c r="Q1480" s="85"/>
      <c r="R1480" s="84"/>
      <c r="S1480" s="85"/>
      <c r="T1480" s="84"/>
      <c r="U1480" s="34"/>
      <c r="V1480" s="96"/>
      <c r="W1480" s="34"/>
      <c r="X1480" s="84"/>
      <c r="Y1480" s="85"/>
      <c r="Z1480" s="84"/>
    </row>
    <row r="1481" spans="2:26" s="81" customFormat="1" ht="13.5" customHeight="1" x14ac:dyDescent="0.25">
      <c r="B1481" s="31" t="s">
        <v>61</v>
      </c>
      <c r="C1481" s="145" t="s">
        <v>62</v>
      </c>
      <c r="D1481" s="146"/>
      <c r="E1481" s="39">
        <v>211.97338403041812</v>
      </c>
      <c r="F1481" s="33">
        <f t="shared" ref="F1481" si="6515">E1481/E1483</f>
        <v>1.188278229627643E-2</v>
      </c>
      <c r="G1481" s="39">
        <v>426.90476190476215</v>
      </c>
      <c r="H1481" s="33">
        <f t="shared" ref="H1481" si="6516">G1481/G1483</f>
        <v>2.2229352365857713E-2</v>
      </c>
      <c r="I1481" s="39">
        <v>0</v>
      </c>
      <c r="J1481" s="33">
        <f t="shared" ref="J1481" si="6517">I1481/I1483</f>
        <v>0</v>
      </c>
      <c r="K1481" s="39">
        <v>227.58333333333326</v>
      </c>
      <c r="L1481" s="33">
        <f t="shared" ref="L1481" si="6518">K1481/K1483</f>
        <v>1.414908608612757E-2</v>
      </c>
      <c r="M1481" s="39">
        <v>0</v>
      </c>
      <c r="N1481" s="33">
        <f t="shared" ref="N1481" si="6519">M1481/M1483</f>
        <v>0</v>
      </c>
      <c r="O1481" s="85"/>
      <c r="P1481" s="84"/>
      <c r="Q1481" s="85"/>
      <c r="R1481" s="84"/>
      <c r="S1481" s="85"/>
      <c r="T1481" s="84"/>
      <c r="U1481" s="34"/>
      <c r="V1481" s="96"/>
      <c r="W1481" s="34"/>
      <c r="X1481" s="84"/>
      <c r="Y1481" s="85"/>
      <c r="Z1481" s="84"/>
    </row>
    <row r="1482" spans="2:26" s="81" customFormat="1" ht="13.5" customHeight="1" x14ac:dyDescent="0.25">
      <c r="B1482" s="41" t="s">
        <v>63</v>
      </c>
      <c r="C1482" s="145" t="s">
        <v>64</v>
      </c>
      <c r="D1482" s="146"/>
      <c r="E1482" s="39">
        <v>103.84410646387832</v>
      </c>
      <c r="F1482" s="33">
        <f t="shared" ref="F1482" si="6520">E1482/E1483</f>
        <v>5.8212823062943862E-3</v>
      </c>
      <c r="G1482" s="39">
        <v>202.70476190476185</v>
      </c>
      <c r="H1482" s="33">
        <f t="shared" ref="H1482" si="6521">G1482/G1483</f>
        <v>1.0555037049747132E-2</v>
      </c>
      <c r="I1482" s="39">
        <v>0</v>
      </c>
      <c r="J1482" s="33">
        <f t="shared" ref="J1482" si="6522">I1482/I1483</f>
        <v>0</v>
      </c>
      <c r="K1482" s="39">
        <v>125.56249999999999</v>
      </c>
      <c r="L1482" s="33">
        <f t="shared" ref="L1482" si="6523">K1482/K1483</f>
        <v>7.8063476602975917E-3</v>
      </c>
      <c r="M1482" s="39">
        <v>0</v>
      </c>
      <c r="N1482" s="33">
        <f t="shared" ref="N1482" si="6524">M1482/M1483</f>
        <v>0</v>
      </c>
      <c r="O1482" s="85"/>
      <c r="P1482" s="84"/>
      <c r="Q1482" s="85"/>
      <c r="R1482" s="84"/>
      <c r="S1482" s="85"/>
      <c r="T1482" s="84"/>
      <c r="U1482" s="34"/>
      <c r="V1482" s="96"/>
      <c r="W1482" s="34"/>
      <c r="X1482" s="84"/>
      <c r="Y1482" s="85"/>
      <c r="Z1482" s="84"/>
    </row>
    <row r="1483" spans="2:26" s="81" customFormat="1" ht="13.5" customHeight="1" x14ac:dyDescent="0.25">
      <c r="B1483" s="147" t="s">
        <v>65</v>
      </c>
      <c r="C1483" s="148"/>
      <c r="D1483" s="149"/>
      <c r="E1483" s="42">
        <f t="shared" ref="E1483" si="6525">SUM(E1470:E1473,E1479,E1481)</f>
        <v>17838.699619771858</v>
      </c>
      <c r="F1483" s="33">
        <f t="shared" ref="F1483" si="6526">E1483/E1483</f>
        <v>1</v>
      </c>
      <c r="G1483" s="42">
        <f t="shared" ref="G1483" si="6527">SUM(G1470:G1473,G1479,G1481)</f>
        <v>19204.55238095238</v>
      </c>
      <c r="H1483" s="33">
        <f t="shared" ref="H1483" si="6528">G1483/G1483</f>
        <v>1</v>
      </c>
      <c r="I1483" s="42">
        <f t="shared" ref="I1483" si="6529">SUM(I1470:I1473,I1479,I1481)</f>
        <v>17203.280701754393</v>
      </c>
      <c r="J1483" s="33">
        <f t="shared" ref="J1483" si="6530">I1483/I1483</f>
        <v>1</v>
      </c>
      <c r="K1483" s="42">
        <f t="shared" ref="K1483" si="6531">SUM(K1470:K1473,K1479,K1481)</f>
        <v>16084.666666666666</v>
      </c>
      <c r="L1483" s="33">
        <f t="shared" ref="L1483" si="6532">K1483/K1483</f>
        <v>1</v>
      </c>
      <c r="M1483" s="42">
        <f t="shared" ref="M1483" si="6533">SUM(M1470:M1473,M1479,M1481)</f>
        <v>17404.698113207542</v>
      </c>
      <c r="N1483" s="33">
        <f t="shared" ref="N1483" si="6534">M1483/M1483</f>
        <v>1</v>
      </c>
      <c r="O1483" s="85"/>
      <c r="P1483" s="84"/>
      <c r="Q1483" s="85"/>
      <c r="R1483" s="84"/>
      <c r="S1483" s="85"/>
      <c r="T1483" s="84"/>
      <c r="U1483" s="34"/>
      <c r="V1483" s="95"/>
      <c r="W1483" s="34"/>
      <c r="X1483" s="84"/>
      <c r="Y1483" s="85"/>
      <c r="Z1483" s="84"/>
    </row>
    <row r="1484" spans="2:26" s="81" customFormat="1" ht="13.5" customHeight="1" x14ac:dyDescent="0.25">
      <c r="B1484" s="147" t="s">
        <v>66</v>
      </c>
      <c r="C1484" s="148"/>
      <c r="D1484" s="149"/>
      <c r="E1484" s="42">
        <f t="shared" ref="E1484" si="6535">SUM(E1474:E1478,E1480,E1482)</f>
        <v>17414.604562737637</v>
      </c>
      <c r="F1484" s="33">
        <f t="shared" ref="F1484" si="6536">E1484/E1483</f>
        <v>0.97622612263933373</v>
      </c>
      <c r="G1484" s="42">
        <f t="shared" ref="G1484" si="6537">SUM(G1474:G1478,G1480,G1482)</f>
        <v>19069.104761904757</v>
      </c>
      <c r="H1484" s="33">
        <f t="shared" ref="H1484" si="6538">G1484/G1483</f>
        <v>0.99294710877083681</v>
      </c>
      <c r="I1484" s="42">
        <f t="shared" ref="I1484" si="6539">SUM(I1474:I1478,I1480,I1482)</f>
        <v>15627.210526315794</v>
      </c>
      <c r="J1484" s="33">
        <f t="shared" ref="J1484" si="6540">I1484/I1483</f>
        <v>0.90838548746822045</v>
      </c>
      <c r="K1484" s="42">
        <f t="shared" ref="K1484" si="6541">SUM(K1474:K1478,K1480,K1482)</f>
        <v>16665.1875</v>
      </c>
      <c r="L1484" s="33">
        <f t="shared" ref="L1484" si="6542">K1484/K1483</f>
        <v>1.0360915675384423</v>
      </c>
      <c r="M1484" s="42">
        <f t="shared" ref="M1484" si="6543">SUM(M1474:M1478,M1480,M1482)</f>
        <v>16737.830188679251</v>
      </c>
      <c r="N1484" s="33">
        <f t="shared" ref="N1484" si="6544">M1484/M1483</f>
        <v>0.96168460261759792</v>
      </c>
      <c r="O1484" s="85"/>
      <c r="P1484" s="84"/>
      <c r="Q1484" s="85"/>
      <c r="R1484" s="84"/>
      <c r="S1484" s="85"/>
      <c r="T1484" s="84"/>
      <c r="U1484" s="34"/>
      <c r="V1484" s="95"/>
      <c r="W1484" s="34"/>
      <c r="X1484" s="84"/>
      <c r="Y1484" s="85"/>
      <c r="Z1484" s="84"/>
    </row>
    <row r="1485" spans="2:26" s="81" customFormat="1" ht="13.5" customHeight="1" x14ac:dyDescent="0.25">
      <c r="B1485" s="147" t="s">
        <v>67</v>
      </c>
      <c r="C1485" s="148"/>
      <c r="D1485" s="149"/>
      <c r="E1485" s="42">
        <f t="shared" ref="E1485" si="6545">E1483-E1484</f>
        <v>424.0950570342211</v>
      </c>
      <c r="F1485" s="33">
        <f t="shared" ref="F1485" si="6546">E1485/E1483</f>
        <v>2.3773877360666322E-2</v>
      </c>
      <c r="G1485" s="42">
        <f t="shared" ref="G1485" si="6547">G1483-G1484</f>
        <v>135.44761904762345</v>
      </c>
      <c r="H1485" s="33">
        <f t="shared" ref="H1485" si="6548">G1485/G1483</f>
        <v>7.0528912291631558E-3</v>
      </c>
      <c r="I1485" s="42">
        <f t="shared" ref="I1485" si="6549">I1483-I1484</f>
        <v>1576.0701754385991</v>
      </c>
      <c r="J1485" s="33">
        <f t="shared" ref="J1485" si="6550">I1485/I1483</f>
        <v>9.1614512531779546E-2</v>
      </c>
      <c r="K1485" s="42">
        <f t="shared" ref="K1485" si="6551">K1483-K1484</f>
        <v>-580.52083333333394</v>
      </c>
      <c r="L1485" s="33">
        <f t="shared" ref="L1485" si="6552">K1485/K1483</f>
        <v>-3.6091567538442448E-2</v>
      </c>
      <c r="M1485" s="42">
        <f t="shared" ref="M1485" si="6553">M1483-M1484</f>
        <v>666.86792452829104</v>
      </c>
      <c r="N1485" s="33">
        <f t="shared" ref="N1485" si="6554">M1485/M1483</f>
        <v>3.8315397382402104E-2</v>
      </c>
      <c r="O1485" s="85"/>
      <c r="P1485" s="84"/>
      <c r="Q1485" s="85"/>
      <c r="R1485" s="84"/>
      <c r="S1485" s="85"/>
      <c r="T1485" s="84"/>
      <c r="U1485" s="34"/>
      <c r="V1485" s="95"/>
      <c r="W1485" s="34"/>
      <c r="X1485" s="84"/>
      <c r="Y1485" s="85"/>
      <c r="Z1485" s="84"/>
    </row>
    <row r="1486" spans="2:26" s="81" customFormat="1" ht="13.5" customHeight="1" x14ac:dyDescent="0.25">
      <c r="B1486" s="147" t="s">
        <v>68</v>
      </c>
      <c r="C1486" s="148"/>
      <c r="D1486" s="149"/>
      <c r="E1486" s="42">
        <v>263</v>
      </c>
      <c r="F1486" s="43"/>
      <c r="G1486" s="42">
        <v>105</v>
      </c>
      <c r="H1486" s="43"/>
      <c r="I1486" s="42">
        <v>57</v>
      </c>
      <c r="J1486" s="43"/>
      <c r="K1486" s="42">
        <v>48</v>
      </c>
      <c r="L1486" s="43"/>
      <c r="M1486" s="42">
        <v>53</v>
      </c>
      <c r="N1486" s="43"/>
      <c r="O1486" s="85"/>
      <c r="P1486" s="84"/>
      <c r="Q1486" s="85"/>
      <c r="R1486" s="84"/>
      <c r="S1486" s="85"/>
      <c r="T1486" s="84"/>
      <c r="U1486" s="97"/>
      <c r="V1486" s="95"/>
      <c r="W1486" s="97"/>
      <c r="X1486" s="84"/>
      <c r="Y1486" s="85"/>
      <c r="Z1486" s="84"/>
    </row>
    <row r="1487" spans="2:26" s="81" customFormat="1" ht="13.5" customHeight="1" x14ac:dyDescent="0.25">
      <c r="B1487" s="45"/>
      <c r="C1487" s="46"/>
      <c r="D1487" s="47"/>
      <c r="E1487" s="48"/>
      <c r="F1487" s="49"/>
      <c r="G1487" s="48"/>
      <c r="H1487" s="49"/>
      <c r="I1487" s="48"/>
      <c r="J1487" s="49"/>
      <c r="K1487" s="48"/>
      <c r="L1487" s="49"/>
      <c r="M1487" s="48"/>
      <c r="N1487" s="49"/>
      <c r="O1487" s="85"/>
      <c r="P1487" s="84"/>
      <c r="Q1487" s="85"/>
      <c r="R1487" s="84"/>
      <c r="S1487" s="85"/>
      <c r="T1487" s="84"/>
      <c r="U1487" s="85"/>
      <c r="V1487" s="84"/>
      <c r="W1487" s="85"/>
      <c r="X1487" s="84"/>
      <c r="Y1487" s="85"/>
      <c r="Z1487" s="84"/>
    </row>
    <row r="1488" spans="2:26" s="122" customFormat="1" ht="13.5" customHeight="1" x14ac:dyDescent="0.25">
      <c r="B1488" s="54" t="s">
        <v>89</v>
      </c>
      <c r="C1488" s="119"/>
      <c r="D1488" s="120"/>
      <c r="E1488" s="53">
        <v>15.114068441064646</v>
      </c>
      <c r="F1488" s="43"/>
      <c r="G1488" s="53">
        <v>15.542857142857144</v>
      </c>
      <c r="H1488" s="43"/>
      <c r="I1488" s="53">
        <v>18.05263157894737</v>
      </c>
      <c r="J1488" s="43"/>
      <c r="K1488" s="53">
        <v>12.6875</v>
      </c>
      <c r="L1488" s="43"/>
      <c r="M1488" s="53">
        <v>13.30188679245283</v>
      </c>
      <c r="N1488" s="43"/>
      <c r="O1488" s="98"/>
      <c r="P1488" s="99"/>
      <c r="Q1488" s="98"/>
      <c r="R1488" s="99"/>
      <c r="S1488" s="98"/>
      <c r="T1488" s="99"/>
      <c r="U1488" s="98"/>
      <c r="V1488" s="121"/>
      <c r="W1488" s="98"/>
      <c r="X1488" s="121"/>
      <c r="Y1488" s="98"/>
      <c r="Z1488" s="121"/>
    </row>
    <row r="1489" spans="2:39" ht="13.5" customHeight="1" x14ac:dyDescent="0.25">
      <c r="B1489" s="54" t="s">
        <v>90</v>
      </c>
      <c r="C1489" s="55"/>
      <c r="D1489" s="56"/>
      <c r="E1489" s="53">
        <f>E1483/E1488</f>
        <v>1180.2711949685527</v>
      </c>
      <c r="F1489" s="43"/>
      <c r="G1489" s="53">
        <f>G1483/G1488</f>
        <v>1235.5870098039213</v>
      </c>
      <c r="H1489" s="43"/>
      <c r="I1489" s="53">
        <f>I1483/I1488</f>
        <v>952.95140913508294</v>
      </c>
      <c r="J1489" s="43"/>
      <c r="K1489" s="53">
        <f>K1483/K1488</f>
        <v>1267.7569786535303</v>
      </c>
      <c r="L1489" s="43"/>
      <c r="M1489" s="53">
        <f>M1483/M1488</f>
        <v>1308.4382978723399</v>
      </c>
      <c r="N1489" s="43"/>
    </row>
    <row r="1490" spans="2:39" ht="13.5" customHeight="1" x14ac:dyDescent="0.25">
      <c r="B1490" s="54" t="s">
        <v>91</v>
      </c>
      <c r="C1490" s="55"/>
      <c r="D1490" s="56"/>
      <c r="E1490" s="53">
        <f>E1484/E1488</f>
        <v>1152.2115723270431</v>
      </c>
      <c r="F1490" s="43"/>
      <c r="G1490" s="53">
        <f>G1484/G1488</f>
        <v>1226.8725490196073</v>
      </c>
      <c r="H1490" s="43"/>
      <c r="I1490" s="53">
        <f>I1484/I1488</f>
        <v>865.64723032069992</v>
      </c>
      <c r="J1490" s="43"/>
      <c r="K1490" s="53">
        <f>K1484/K1488</f>
        <v>1313.5123152709359</v>
      </c>
      <c r="L1490" s="43"/>
      <c r="M1490" s="53">
        <f>M1484/M1488</f>
        <v>1258.3049645390074</v>
      </c>
      <c r="N1490" s="43"/>
    </row>
    <row r="1491" spans="2:39" ht="13.5" customHeight="1" x14ac:dyDescent="0.25">
      <c r="B1491" s="54" t="s">
        <v>36</v>
      </c>
      <c r="C1491" s="55"/>
      <c r="D1491" s="56"/>
      <c r="E1491" s="53">
        <v>4.5794893617021257</v>
      </c>
      <c r="F1491" s="43"/>
      <c r="G1491" s="53">
        <v>4.8490624999999996</v>
      </c>
      <c r="H1491" s="43"/>
      <c r="I1491" s="53">
        <v>3.7704081632653064</v>
      </c>
      <c r="J1491" s="43"/>
      <c r="K1491" s="53">
        <v>3.7845238095238094</v>
      </c>
      <c r="L1491" s="43"/>
      <c r="M1491" s="53">
        <v>5.5618749999999997</v>
      </c>
      <c r="N1491" s="43"/>
    </row>
    <row r="1492" spans="2:39" ht="13.5" customHeight="1" x14ac:dyDescent="0.25">
      <c r="B1492" s="54" t="s">
        <v>37</v>
      </c>
      <c r="C1492" s="55"/>
      <c r="D1492" s="56"/>
      <c r="E1492" s="53">
        <f>E1474/E1491</f>
        <v>2218.7673101175269</v>
      </c>
      <c r="F1492" s="43"/>
      <c r="G1492" s="53">
        <f>G1474/G1491</f>
        <v>2326.1167935628209</v>
      </c>
      <c r="H1492" s="43"/>
      <c r="I1492" s="53">
        <f>I1474/I1491</f>
        <v>2596.4614106307722</v>
      </c>
      <c r="J1492" s="43"/>
      <c r="K1492" s="53">
        <f>K1474/K1491</f>
        <v>2419.9213589178985</v>
      </c>
      <c r="L1492" s="43"/>
      <c r="M1492" s="53">
        <f>M1474/M1491</f>
        <v>1663.4135274898395</v>
      </c>
      <c r="N1492" s="43"/>
    </row>
    <row r="1493" spans="2:39" s="81" customFormat="1" ht="13.5" customHeight="1" x14ac:dyDescent="0.25">
      <c r="B1493" s="100" t="s">
        <v>38</v>
      </c>
      <c r="C1493" s="101"/>
      <c r="D1493" s="47"/>
      <c r="E1493" s="102"/>
      <c r="F1493" s="103"/>
      <c r="G1493" s="102"/>
      <c r="H1493" s="103"/>
      <c r="I1493" s="102"/>
      <c r="J1493" s="103"/>
      <c r="K1493" s="102"/>
      <c r="L1493" s="103"/>
      <c r="M1493" s="102"/>
      <c r="N1493" s="103"/>
      <c r="O1493" s="102"/>
      <c r="P1493" s="103"/>
      <c r="Q1493" s="102"/>
      <c r="R1493" s="103"/>
      <c r="S1493" s="102"/>
      <c r="T1493" s="103"/>
      <c r="U1493" s="102"/>
      <c r="V1493" s="103"/>
      <c r="W1493" s="102"/>
      <c r="X1493" s="103"/>
      <c r="Y1493" s="85"/>
      <c r="Z1493" s="84"/>
    </row>
    <row r="1494" spans="2:39" s="81" customFormat="1" ht="13.5" customHeight="1" x14ac:dyDescent="0.25">
      <c r="B1494" s="104"/>
      <c r="C1494" s="77"/>
      <c r="D1494" s="78"/>
      <c r="E1494" s="79"/>
      <c r="F1494" s="80"/>
      <c r="G1494" s="79"/>
      <c r="H1494" s="80"/>
      <c r="I1494" s="79"/>
      <c r="J1494" s="80"/>
      <c r="K1494" s="79"/>
      <c r="L1494" s="80"/>
      <c r="M1494" s="79"/>
      <c r="N1494" s="80"/>
      <c r="O1494" s="79"/>
      <c r="P1494" s="82"/>
      <c r="Q1494" s="79"/>
      <c r="R1494" s="84"/>
      <c r="S1494" s="85"/>
      <c r="T1494" s="84"/>
      <c r="U1494" s="85"/>
      <c r="V1494" s="84"/>
      <c r="W1494" s="85"/>
      <c r="X1494" s="84"/>
      <c r="Y1494" s="85"/>
      <c r="Z1494" s="84"/>
      <c r="AM1494" s="78"/>
    </row>
    <row r="1495" spans="2:39" s="81" customFormat="1" ht="13.5" customHeight="1" x14ac:dyDescent="0.25">
      <c r="B1495" s="76" t="s">
        <v>162</v>
      </c>
      <c r="C1495" s="77"/>
      <c r="D1495" s="78"/>
      <c r="E1495" s="79"/>
      <c r="F1495" s="80"/>
      <c r="G1495" s="79"/>
      <c r="H1495" s="80"/>
      <c r="I1495" s="79"/>
      <c r="J1495" s="80"/>
      <c r="K1495" s="79"/>
      <c r="L1495" s="80"/>
      <c r="M1495" s="79"/>
      <c r="N1495" s="80"/>
      <c r="O1495" s="79"/>
      <c r="P1495" s="82"/>
      <c r="Q1495" s="79"/>
      <c r="R1495" s="84"/>
      <c r="S1495" s="85"/>
      <c r="T1495" s="84"/>
      <c r="U1495" s="85"/>
      <c r="V1495" s="84"/>
      <c r="W1495" s="85"/>
      <c r="X1495" s="84"/>
      <c r="Y1495" s="85"/>
      <c r="Z1495" s="84"/>
      <c r="AM1495" s="78"/>
    </row>
    <row r="1496" spans="2:39" s="81" customFormat="1" ht="13.5" customHeight="1" x14ac:dyDescent="0.25">
      <c r="C1496" s="77"/>
      <c r="D1496" s="78"/>
      <c r="E1496" s="79"/>
      <c r="F1496" s="80"/>
      <c r="G1496" s="79"/>
      <c r="H1496" s="80"/>
      <c r="I1496" s="79"/>
      <c r="J1496" s="80"/>
      <c r="K1496" s="79"/>
      <c r="L1496" s="80"/>
      <c r="M1496" s="79"/>
      <c r="N1496" s="80"/>
      <c r="O1496" s="79"/>
      <c r="P1496" s="82"/>
      <c r="Q1496" s="83"/>
      <c r="R1496" s="84"/>
      <c r="S1496" s="85"/>
      <c r="T1496" s="84"/>
      <c r="U1496" s="85"/>
      <c r="V1496" s="84"/>
      <c r="W1496" s="85"/>
      <c r="X1496" s="84"/>
      <c r="Y1496" s="85"/>
      <c r="Z1496" s="21" t="s">
        <v>4</v>
      </c>
    </row>
    <row r="1497" spans="2:39" s="81" customFormat="1" ht="13.5" customHeight="1" x14ac:dyDescent="0.25">
      <c r="B1497" s="87"/>
      <c r="C1497" s="88"/>
      <c r="D1497" s="89"/>
      <c r="E1497" s="153" t="s">
        <v>5</v>
      </c>
      <c r="F1497" s="154"/>
      <c r="G1497" s="150" t="s">
        <v>93</v>
      </c>
      <c r="H1497" s="152"/>
      <c r="I1497" s="152"/>
      <c r="J1497" s="152"/>
      <c r="K1497" s="152"/>
      <c r="L1497" s="152"/>
      <c r="M1497" s="152"/>
      <c r="N1497" s="152"/>
      <c r="O1497" s="152"/>
      <c r="P1497" s="152"/>
      <c r="Q1497" s="152"/>
      <c r="R1497" s="152"/>
      <c r="S1497" s="152"/>
      <c r="T1497" s="152"/>
      <c r="U1497" s="152"/>
      <c r="V1497" s="152"/>
      <c r="W1497" s="152"/>
      <c r="X1497" s="152"/>
      <c r="Y1497" s="152"/>
      <c r="Z1497" s="151"/>
    </row>
    <row r="1498" spans="2:39" s="81" customFormat="1" ht="23.25" customHeight="1" x14ac:dyDescent="0.25">
      <c r="B1498" s="92"/>
      <c r="C1498" s="93"/>
      <c r="D1498" s="94"/>
      <c r="E1498" s="155"/>
      <c r="F1498" s="156"/>
      <c r="G1498" s="150" t="s">
        <v>147</v>
      </c>
      <c r="H1498" s="151"/>
      <c r="I1498" s="150" t="s">
        <v>148</v>
      </c>
      <c r="J1498" s="151"/>
      <c r="K1498" s="150" t="s">
        <v>149</v>
      </c>
      <c r="L1498" s="151"/>
      <c r="M1498" s="150" t="s">
        <v>150</v>
      </c>
      <c r="N1498" s="151"/>
      <c r="O1498" s="150" t="s">
        <v>151</v>
      </c>
      <c r="P1498" s="151"/>
      <c r="Q1498" s="150" t="s">
        <v>152</v>
      </c>
      <c r="R1498" s="151"/>
      <c r="S1498" s="150" t="s">
        <v>153</v>
      </c>
      <c r="T1498" s="151"/>
      <c r="U1498" s="150" t="s">
        <v>154</v>
      </c>
      <c r="V1498" s="151"/>
      <c r="W1498" s="150" t="s">
        <v>155</v>
      </c>
      <c r="X1498" s="151"/>
      <c r="Y1498" s="150" t="s">
        <v>156</v>
      </c>
      <c r="Z1498" s="151"/>
    </row>
    <row r="1499" spans="2:39" s="81" customFormat="1" ht="13.5" customHeight="1" x14ac:dyDescent="0.25">
      <c r="B1499" s="31" t="s">
        <v>48</v>
      </c>
      <c r="C1499" s="145" t="s">
        <v>49</v>
      </c>
      <c r="D1499" s="146"/>
      <c r="E1499" s="32">
        <v>14327.939163498098</v>
      </c>
      <c r="F1499" s="33">
        <f t="shared" ref="F1499" si="6555">E1499/E1512</f>
        <v>0.80319414917539489</v>
      </c>
      <c r="G1499" s="32">
        <v>3538.1891891891892</v>
      </c>
      <c r="H1499" s="33">
        <f t="shared" ref="H1499" si="6556">G1499/G1512</f>
        <v>0.81745521302303503</v>
      </c>
      <c r="I1499" s="32">
        <v>3938.1111111111113</v>
      </c>
      <c r="J1499" s="33">
        <f t="shared" ref="J1499" si="6557">I1499/I1512</f>
        <v>0.78379035824856247</v>
      </c>
      <c r="K1499" s="32">
        <v>4836.7647058823541</v>
      </c>
      <c r="L1499" s="33">
        <f t="shared" ref="L1499" si="6558">K1499/K1512</f>
        <v>0.83554349703787256</v>
      </c>
      <c r="M1499" s="32">
        <v>6938.3461538461534</v>
      </c>
      <c r="N1499" s="33">
        <f t="shared" ref="N1499" si="6559">M1499/M1512</f>
        <v>0.7690540137272458</v>
      </c>
      <c r="O1499" s="32">
        <v>8692.6382978723414</v>
      </c>
      <c r="P1499" s="33">
        <f t="shared" ref="P1499" si="6560">O1499/O1512</f>
        <v>0.78016857816122254</v>
      </c>
      <c r="Q1499" s="32">
        <v>11853.857142857143</v>
      </c>
      <c r="R1499" s="33">
        <f t="shared" ref="R1499" si="6561">Q1499/Q1512</f>
        <v>0.81744698667586146</v>
      </c>
      <c r="S1499" s="32">
        <v>14994.772727272724</v>
      </c>
      <c r="T1499" s="33">
        <f t="shared" ref="T1499" si="6562">S1499/S1512</f>
        <v>0.78082616537509308</v>
      </c>
      <c r="U1499" s="32">
        <v>17916.558823529416</v>
      </c>
      <c r="V1499" s="33">
        <f t="shared" ref="V1499" si="6563">U1499/U1512</f>
        <v>0.75879984753325258</v>
      </c>
      <c r="W1499" s="32">
        <v>22451.432432432437</v>
      </c>
      <c r="X1499" s="33">
        <f t="shared" ref="X1499" si="6564">W1499/W1512</f>
        <v>0.81891552986314986</v>
      </c>
      <c r="Y1499" s="32">
        <v>49750.55</v>
      </c>
      <c r="Z1499" s="33">
        <f t="shared" ref="Z1499" si="6565">Y1499/Y1512</f>
        <v>0.83834947243545843</v>
      </c>
      <c r="AA1499" s="107"/>
      <c r="AB1499" s="107"/>
      <c r="AC1499" s="107"/>
      <c r="AD1499" s="107"/>
      <c r="AE1499" s="107"/>
      <c r="AF1499" s="107"/>
      <c r="AG1499" s="107"/>
      <c r="AH1499" s="107"/>
    </row>
    <row r="1500" spans="2:39" s="81" customFormat="1" ht="13.5" customHeight="1" x14ac:dyDescent="0.25">
      <c r="B1500" s="36"/>
      <c r="C1500" s="145" t="s">
        <v>50</v>
      </c>
      <c r="D1500" s="146"/>
      <c r="E1500" s="32">
        <v>2852.0532319391632</v>
      </c>
      <c r="F1500" s="33">
        <f t="shared" ref="F1500" si="6566">E1500/E1512</f>
        <v>0.15988010856901455</v>
      </c>
      <c r="G1500" s="32">
        <v>702.29729729729729</v>
      </c>
      <c r="H1500" s="33">
        <f t="shared" ref="H1500" si="6567">G1500/G1512</f>
        <v>0.16225717621934846</v>
      </c>
      <c r="I1500" s="32">
        <v>1075.6666666666667</v>
      </c>
      <c r="J1500" s="33">
        <f t="shared" ref="J1500" si="6568">I1500/I1512</f>
        <v>0.21408668730650152</v>
      </c>
      <c r="K1500" s="32">
        <v>813.94117647058829</v>
      </c>
      <c r="L1500" s="33">
        <f t="shared" ref="L1500" si="6569">K1500/K1512</f>
        <v>0.14060705829751341</v>
      </c>
      <c r="M1500" s="32">
        <v>1512.6153846153845</v>
      </c>
      <c r="N1500" s="33">
        <f t="shared" ref="N1500" si="6570">M1500/M1512</f>
        <v>0.16765997356865758</v>
      </c>
      <c r="O1500" s="32">
        <v>2019.085106382978</v>
      </c>
      <c r="P1500" s="33">
        <f t="shared" ref="P1500" si="6571">O1500/O1512</f>
        <v>0.18121388497423963</v>
      </c>
      <c r="Q1500" s="32">
        <v>2406.5000000000005</v>
      </c>
      <c r="R1500" s="33">
        <f t="shared" ref="R1500" si="6572">Q1500/Q1512</f>
        <v>0.16595325468561439</v>
      </c>
      <c r="S1500" s="32">
        <v>3553.8181818181815</v>
      </c>
      <c r="T1500" s="33">
        <f t="shared" ref="T1500" si="6573">S1500/S1512</f>
        <v>0.18505877173465385</v>
      </c>
      <c r="U1500" s="32">
        <v>4588.0588235294108</v>
      </c>
      <c r="V1500" s="33">
        <f t="shared" ref="V1500" si="6574">U1500/U1512</f>
        <v>0.19431289066489946</v>
      </c>
      <c r="W1500" s="32">
        <v>4197.6486486486474</v>
      </c>
      <c r="X1500" s="33">
        <f t="shared" ref="X1500" si="6575">W1500/W1512</f>
        <v>0.15310914693896055</v>
      </c>
      <c r="Y1500" s="32">
        <v>7159.0000000000009</v>
      </c>
      <c r="Z1500" s="33">
        <f t="shared" ref="Z1500" si="6576">Y1500/Y1512</f>
        <v>0.12063673412988293</v>
      </c>
      <c r="AA1500" s="107"/>
      <c r="AB1500" s="107"/>
      <c r="AC1500" s="107"/>
      <c r="AD1500" s="107"/>
      <c r="AE1500" s="107"/>
      <c r="AF1500" s="107"/>
      <c r="AG1500" s="107"/>
      <c r="AH1500" s="107"/>
    </row>
    <row r="1501" spans="2:39" s="81" customFormat="1" ht="13.5" customHeight="1" x14ac:dyDescent="0.25">
      <c r="B1501" s="36"/>
      <c r="C1501" s="145" t="s">
        <v>51</v>
      </c>
      <c r="D1501" s="146"/>
      <c r="E1501" s="32">
        <v>289.07224334600755</v>
      </c>
      <c r="F1501" s="33">
        <f t="shared" ref="F1501" si="6577">E1501/E1512</f>
        <v>1.6204782271551279E-2</v>
      </c>
      <c r="G1501" s="32">
        <v>51.972972972972968</v>
      </c>
      <c r="H1501" s="33">
        <f t="shared" ref="H1501" si="6578">G1501/G1512</f>
        <v>1.2007717909170948E-2</v>
      </c>
      <c r="I1501" s="32">
        <v>10.555555555555555</v>
      </c>
      <c r="J1501" s="33">
        <f t="shared" ref="J1501" si="6579">I1501/I1512</f>
        <v>2.1008403361344533E-3</v>
      </c>
      <c r="K1501" s="32">
        <v>125.11764705882354</v>
      </c>
      <c r="L1501" s="33">
        <f t="shared" ref="L1501" si="6580">K1501/K1512</f>
        <v>2.1613876779562842E-2</v>
      </c>
      <c r="M1501" s="32">
        <v>97.307692307692278</v>
      </c>
      <c r="N1501" s="33">
        <f t="shared" ref="N1501" si="6581">M1501/M1512</f>
        <v>1.0785692970115531E-2</v>
      </c>
      <c r="O1501" s="32">
        <v>199.97872340425533</v>
      </c>
      <c r="P1501" s="33">
        <f t="shared" ref="P1501" si="6582">O1501/O1512</f>
        <v>1.7948189140572189E-2</v>
      </c>
      <c r="Q1501" s="32">
        <v>210.78571428571431</v>
      </c>
      <c r="R1501" s="33">
        <f t="shared" ref="R1501" si="6583">Q1501/Q1512</f>
        <v>1.4535871733615745E-2</v>
      </c>
      <c r="S1501" s="32">
        <v>619.81818181818187</v>
      </c>
      <c r="T1501" s="33">
        <f t="shared" ref="T1501" si="6584">S1501/S1512</f>
        <v>3.2275931282279499E-2</v>
      </c>
      <c r="U1501" s="32">
        <v>464.76470588235287</v>
      </c>
      <c r="V1501" s="33">
        <f t="shared" ref="V1501" si="6585">U1501/U1512</f>
        <v>1.9683656411700074E-2</v>
      </c>
      <c r="W1501" s="32">
        <v>469.48648648648651</v>
      </c>
      <c r="X1501" s="33">
        <f t="shared" ref="X1501" si="6586">W1501/W1512</f>
        <v>1.7124509805854529E-2</v>
      </c>
      <c r="Y1501" s="32">
        <v>509.6</v>
      </c>
      <c r="Z1501" s="33">
        <f t="shared" ref="Z1501" si="6587">Y1501/Y1512</f>
        <v>8.5872998620740802E-3</v>
      </c>
      <c r="AA1501" s="107"/>
      <c r="AB1501" s="107"/>
      <c r="AC1501" s="107"/>
      <c r="AD1501" s="107"/>
      <c r="AE1501" s="107"/>
      <c r="AF1501" s="107"/>
      <c r="AG1501" s="107"/>
      <c r="AH1501" s="107"/>
    </row>
    <row r="1502" spans="2:39" s="81" customFormat="1" ht="13.5" customHeight="1" x14ac:dyDescent="0.25">
      <c r="B1502" s="37"/>
      <c r="C1502" s="145" t="s">
        <v>52</v>
      </c>
      <c r="D1502" s="146"/>
      <c r="E1502" s="32">
        <v>157.63117870722417</v>
      </c>
      <c r="F1502" s="33">
        <f t="shared" ref="F1502" si="6588">E1502/E1512</f>
        <v>8.8364725045602926E-3</v>
      </c>
      <c r="G1502" s="32">
        <v>35.756756756756765</v>
      </c>
      <c r="H1502" s="33">
        <f t="shared" ref="H1502" si="6589">G1502/G1512</f>
        <v>8.2611600591956155E-3</v>
      </c>
      <c r="I1502" s="32">
        <v>0</v>
      </c>
      <c r="J1502" s="33">
        <f t="shared" ref="J1502" si="6590">I1502/I1512</f>
        <v>0</v>
      </c>
      <c r="K1502" s="32">
        <v>12.941176470588234</v>
      </c>
      <c r="L1502" s="33">
        <f t="shared" ref="L1502" si="6591">K1502/K1512</f>
        <v>2.2355678850511634E-3</v>
      </c>
      <c r="M1502" s="32">
        <v>91.15384615384616</v>
      </c>
      <c r="N1502" s="33">
        <f t="shared" ref="N1502" si="6592">M1502/M1512</f>
        <v>1.0103593809950125E-2</v>
      </c>
      <c r="O1502" s="32">
        <v>56.10638297872341</v>
      </c>
      <c r="P1502" s="33">
        <f t="shared" ref="P1502" si="6593">O1502/O1512</f>
        <v>5.0355755680060498E-3</v>
      </c>
      <c r="Q1502" s="32">
        <v>0</v>
      </c>
      <c r="R1502" s="33">
        <f t="shared" ref="R1502" si="6594">Q1502/Q1512</f>
        <v>0</v>
      </c>
      <c r="S1502" s="32">
        <v>35.318181818181813</v>
      </c>
      <c r="T1502" s="33">
        <f t="shared" ref="T1502" si="6595">S1502/S1512</f>
        <v>1.8391316079738314E-3</v>
      </c>
      <c r="U1502" s="32">
        <v>119.35294117647057</v>
      </c>
      <c r="V1502" s="33">
        <f t="shared" ref="V1502" si="6596">U1502/U1512</f>
        <v>5.0548207643765913E-3</v>
      </c>
      <c r="W1502" s="32">
        <v>160.5405405405406</v>
      </c>
      <c r="X1502" s="33">
        <f t="shared" ref="X1502" si="6597">W1502/W1512</f>
        <v>5.8557128689641323E-3</v>
      </c>
      <c r="Y1502" s="32">
        <v>1206.6000000000001</v>
      </c>
      <c r="Z1502" s="33">
        <f t="shared" ref="Z1502" si="6598">Y1502/Y1512</f>
        <v>2.0332488252705231E-2</v>
      </c>
      <c r="AA1502" s="107"/>
      <c r="AB1502" s="107"/>
      <c r="AC1502" s="107"/>
      <c r="AD1502" s="107"/>
      <c r="AE1502" s="107"/>
      <c r="AF1502" s="107"/>
      <c r="AG1502" s="107"/>
      <c r="AH1502" s="107"/>
    </row>
    <row r="1503" spans="2:39" s="81" customFormat="1" ht="13.5" customHeight="1" x14ac:dyDescent="0.25">
      <c r="B1503" s="31" t="s">
        <v>53</v>
      </c>
      <c r="C1503" s="145" t="s">
        <v>54</v>
      </c>
      <c r="D1503" s="146"/>
      <c r="E1503" s="32">
        <v>10160.821292775656</v>
      </c>
      <c r="F1503" s="33">
        <f t="shared" ref="F1503" si="6599">E1503/E1512</f>
        <v>0.56959428149761082</v>
      </c>
      <c r="G1503" s="32">
        <v>2474.8918918918912</v>
      </c>
      <c r="H1503" s="33">
        <f t="shared" ref="H1503" si="6600">G1503/G1512</f>
        <v>0.57179341480015222</v>
      </c>
      <c r="I1503" s="32">
        <v>3239.666666666667</v>
      </c>
      <c r="J1503" s="33">
        <f t="shared" ref="J1503" si="6601">I1503/I1512</f>
        <v>0.64478107032286591</v>
      </c>
      <c r="K1503" s="32">
        <v>3042.8235294117649</v>
      </c>
      <c r="L1503" s="33">
        <f t="shared" ref="L1503" si="6602">K1503/K1512</f>
        <v>0.52564297980875729</v>
      </c>
      <c r="M1503" s="32">
        <v>6256.1538461538466</v>
      </c>
      <c r="N1503" s="33">
        <f t="shared" ref="N1503" si="6603">M1503/M1512</f>
        <v>0.69343905870315925</v>
      </c>
      <c r="O1503" s="32">
        <v>6801.8297872340427</v>
      </c>
      <c r="P1503" s="33">
        <f t="shared" ref="P1503" si="6604">O1503/O1512</f>
        <v>0.61046758097595066</v>
      </c>
      <c r="Q1503" s="32">
        <v>8271.5</v>
      </c>
      <c r="R1503" s="33">
        <f t="shared" ref="R1503" si="6605">Q1503/Q1512</f>
        <v>0.57040612762603748</v>
      </c>
      <c r="S1503" s="32">
        <v>9641.3636363636342</v>
      </c>
      <c r="T1503" s="33">
        <f t="shared" ref="T1503" si="6606">S1503/S1512</f>
        <v>0.50205689236464524</v>
      </c>
      <c r="U1503" s="32">
        <v>11788.999999999998</v>
      </c>
      <c r="V1503" s="33">
        <f t="shared" ref="V1503" si="6607">U1503/U1512</f>
        <v>0.49928624635337893</v>
      </c>
      <c r="W1503" s="32">
        <v>16046.162162162162</v>
      </c>
      <c r="X1503" s="33">
        <f t="shared" ref="X1503" si="6608">W1503/W1512</f>
        <v>0.58528343030420127</v>
      </c>
      <c r="Y1503" s="32">
        <v>34752.449999999997</v>
      </c>
      <c r="Z1503" s="33">
        <f t="shared" ref="Z1503" si="6609">Y1503/Y1512</f>
        <v>0.58561559868865054</v>
      </c>
      <c r="AA1503" s="107"/>
      <c r="AB1503" s="107"/>
      <c r="AC1503" s="107"/>
      <c r="AD1503" s="107"/>
      <c r="AE1503" s="107"/>
      <c r="AF1503" s="107"/>
      <c r="AG1503" s="107"/>
      <c r="AH1503" s="107"/>
    </row>
    <row r="1504" spans="2:39" s="81" customFormat="1" ht="13.5" customHeight="1" x14ac:dyDescent="0.25">
      <c r="B1504" s="36"/>
      <c r="C1504" s="145" t="s">
        <v>17</v>
      </c>
      <c r="D1504" s="146"/>
      <c r="E1504" s="32">
        <v>763.79087452471526</v>
      </c>
      <c r="F1504" s="33">
        <f t="shared" ref="F1504" si="6610">E1504/E1512</f>
        <v>4.2816510777397322E-2</v>
      </c>
      <c r="G1504" s="32">
        <v>210.48648648648648</v>
      </c>
      <c r="H1504" s="33">
        <f t="shared" ref="H1504" si="6611">G1504/G1512</f>
        <v>4.8630320892679844E-2</v>
      </c>
      <c r="I1504" s="32">
        <v>96.777777777777771</v>
      </c>
      <c r="J1504" s="33">
        <f t="shared" ref="J1504" si="6612">I1504/I1512</f>
        <v>1.9261388766032724E-2</v>
      </c>
      <c r="K1504" s="32">
        <v>197.47058823529414</v>
      </c>
      <c r="L1504" s="33">
        <f t="shared" ref="L1504" si="6613">K1504/K1512</f>
        <v>3.4112733591439806E-2</v>
      </c>
      <c r="M1504" s="32">
        <v>511.57692307692315</v>
      </c>
      <c r="N1504" s="33">
        <f t="shared" ref="N1504" si="6614">M1504/M1512</f>
        <v>5.6703755808500685E-2</v>
      </c>
      <c r="O1504" s="32">
        <v>685.53191489361711</v>
      </c>
      <c r="P1504" s="33">
        <f t="shared" ref="P1504" si="6615">O1504/O1512</f>
        <v>6.1526827759254811E-2</v>
      </c>
      <c r="Q1504" s="32">
        <v>543.78571428571433</v>
      </c>
      <c r="R1504" s="33">
        <f t="shared" ref="R1504" si="6616">Q1504/Q1512</f>
        <v>3.7499692140974809E-2</v>
      </c>
      <c r="S1504" s="32">
        <v>580.5</v>
      </c>
      <c r="T1504" s="33">
        <f t="shared" ref="T1504" si="6617">S1504/S1512</f>
        <v>3.0228506776620083E-2</v>
      </c>
      <c r="U1504" s="32">
        <v>1097.588235294118</v>
      </c>
      <c r="V1504" s="33">
        <f t="shared" ref="V1504" si="6618">U1504/U1512</f>
        <v>4.6484918995812155E-2</v>
      </c>
      <c r="W1504" s="32">
        <v>1055.864864864865</v>
      </c>
      <c r="X1504" s="33">
        <f t="shared" ref="X1504" si="6619">W1504/W1512</f>
        <v>3.851264893128311E-2</v>
      </c>
      <c r="Y1504" s="32">
        <v>2328.5499999999997</v>
      </c>
      <c r="Z1504" s="33">
        <f t="shared" ref="Z1504" si="6620">Y1504/Y1512</f>
        <v>3.9238534328556895E-2</v>
      </c>
      <c r="AA1504" s="107"/>
      <c r="AB1504" s="107"/>
      <c r="AC1504" s="107"/>
      <c r="AD1504" s="107"/>
      <c r="AE1504" s="107"/>
      <c r="AF1504" s="107"/>
      <c r="AG1504" s="107"/>
      <c r="AH1504" s="107"/>
    </row>
    <row r="1505" spans="2:37" s="81" customFormat="1" ht="13.5" customHeight="1" x14ac:dyDescent="0.25">
      <c r="B1505" s="36"/>
      <c r="C1505" s="145" t="s">
        <v>55</v>
      </c>
      <c r="D1505" s="146"/>
      <c r="E1505" s="38">
        <v>-104.19391634980987</v>
      </c>
      <c r="F1505" s="33">
        <f t="shared" ref="F1505" si="6621">E1505/E1512</f>
        <v>-5.8408919131260322E-3</v>
      </c>
      <c r="G1505" s="38">
        <v>-21.270270270270267</v>
      </c>
      <c r="H1505" s="33">
        <f t="shared" ref="H1505" si="6622">G1505/G1512</f>
        <v>-4.9142350465509804E-3</v>
      </c>
      <c r="I1505" s="38">
        <v>-7.8888888888888893</v>
      </c>
      <c r="J1505" s="33">
        <f t="shared" ref="J1505" si="6623">I1505/I1512</f>
        <v>-1.5701017249004864E-3</v>
      </c>
      <c r="K1505" s="38">
        <v>-15.411764705882353</v>
      </c>
      <c r="L1505" s="33">
        <f t="shared" ref="L1505" si="6624">K1505/K1512</f>
        <v>-2.6623581176518402E-3</v>
      </c>
      <c r="M1505" s="38">
        <v>-63.576923076923094</v>
      </c>
      <c r="N1505" s="33">
        <f t="shared" ref="N1505" si="6625">M1505/M1512</f>
        <v>-7.0469369484588863E-3</v>
      </c>
      <c r="O1505" s="38">
        <v>-92.61702127659575</v>
      </c>
      <c r="P1505" s="33">
        <f t="shared" ref="P1505" si="6626">O1505/O1512</f>
        <v>-8.3124233779030467E-3</v>
      </c>
      <c r="Q1505" s="38">
        <v>-58.5</v>
      </c>
      <c r="R1505" s="33">
        <f t="shared" ref="R1505" si="6627">Q1505/Q1512</f>
        <v>-4.034184666157673E-3</v>
      </c>
      <c r="S1505" s="38">
        <v>-30.545454545454547</v>
      </c>
      <c r="T1505" s="33">
        <f t="shared" ref="T1505" si="6628">S1505/S1512</f>
        <v>-1.5906003095989896E-3</v>
      </c>
      <c r="U1505" s="38">
        <v>-117.02941176470593</v>
      </c>
      <c r="V1505" s="33">
        <f t="shared" ref="V1505" si="6629">U1505/U1512</f>
        <v>-4.9564149387517171E-3</v>
      </c>
      <c r="W1505" s="38">
        <v>-198.83783783783781</v>
      </c>
      <c r="X1505" s="33">
        <f t="shared" ref="X1505" si="6630">W1505/W1512</f>
        <v>-7.2526059893887364E-3</v>
      </c>
      <c r="Y1505" s="38">
        <v>-372.5</v>
      </c>
      <c r="Z1505" s="33">
        <f t="shared" ref="Z1505" si="6631">Y1505/Y1512</f>
        <v>-6.2770196205309938E-3</v>
      </c>
      <c r="AA1505" s="107"/>
      <c r="AB1505" s="107"/>
      <c r="AC1505" s="107"/>
      <c r="AD1505" s="107"/>
      <c r="AE1505" s="107"/>
      <c r="AF1505" s="107"/>
      <c r="AG1505" s="107"/>
      <c r="AH1505" s="107"/>
    </row>
    <row r="1506" spans="2:37" s="81" customFormat="1" ht="13.5" customHeight="1" x14ac:dyDescent="0.25">
      <c r="B1506" s="36"/>
      <c r="C1506" s="145" t="s">
        <v>56</v>
      </c>
      <c r="D1506" s="146"/>
      <c r="E1506" s="39">
        <v>735.63498098859316</v>
      </c>
      <c r="F1506" s="33">
        <f t="shared" ref="F1506" si="6632">E1506/E1512</f>
        <v>4.1238150575350137E-2</v>
      </c>
      <c r="G1506" s="39">
        <v>143.05405405405406</v>
      </c>
      <c r="H1506" s="33">
        <f t="shared" ref="H1506" si="6633">G1506/G1512</f>
        <v>3.3050884499865749E-2</v>
      </c>
      <c r="I1506" s="39">
        <v>105.66666666666667</v>
      </c>
      <c r="J1506" s="33">
        <f t="shared" ref="J1506" si="6634">I1506/I1512</f>
        <v>2.1030517470145952E-2</v>
      </c>
      <c r="K1506" s="39">
        <v>88.823529411764724</v>
      </c>
      <c r="L1506" s="33">
        <f t="shared" ref="L1506" si="6635">K1506/K1512</f>
        <v>1.5344125029214808E-2</v>
      </c>
      <c r="M1506" s="39">
        <v>182.76923076923077</v>
      </c>
      <c r="N1506" s="33">
        <f t="shared" ref="N1506" si="6636">M1506/M1512</f>
        <v>2.0258345056912656E-2</v>
      </c>
      <c r="O1506" s="39">
        <v>204.93617021276589</v>
      </c>
      <c r="P1506" s="33">
        <f t="shared" ref="P1506" si="6637">O1506/O1512</f>
        <v>1.8393122438769151E-2</v>
      </c>
      <c r="Q1506" s="39">
        <v>426.85714285714289</v>
      </c>
      <c r="R1506" s="33">
        <f t="shared" ref="R1506" si="6638">Q1506/Q1512</f>
        <v>2.9436248553062587E-2</v>
      </c>
      <c r="S1506" s="39">
        <v>1726.1818181818187</v>
      </c>
      <c r="T1506" s="33">
        <f t="shared" ref="T1506" si="6639">S1506/S1512</f>
        <v>8.9887853210314353E-2</v>
      </c>
      <c r="U1506" s="39">
        <v>986.55882352941171</v>
      </c>
      <c r="V1506" s="33">
        <f t="shared" ref="V1506" si="6640">U1506/U1512</f>
        <v>4.1782615302977825E-2</v>
      </c>
      <c r="W1506" s="39">
        <v>683.08108108108104</v>
      </c>
      <c r="X1506" s="33">
        <f t="shared" ref="X1506" si="6641">W1506/W1512</f>
        <v>2.4915368190269259E-2</v>
      </c>
      <c r="Y1506" s="39">
        <v>3428.2499999999991</v>
      </c>
      <c r="Z1506" s="33">
        <f t="shared" ref="Z1506" si="6642">Y1506/Y1512</f>
        <v>5.77696443331151E-2</v>
      </c>
      <c r="AA1506" s="107"/>
      <c r="AB1506" s="107"/>
      <c r="AC1506" s="107"/>
      <c r="AD1506" s="107"/>
      <c r="AE1506" s="107"/>
      <c r="AF1506" s="107"/>
      <c r="AG1506" s="107"/>
      <c r="AH1506" s="107"/>
    </row>
    <row r="1507" spans="2:37" s="81" customFormat="1" ht="13.5" customHeight="1" x14ac:dyDescent="0.25">
      <c r="B1507" s="37"/>
      <c r="C1507" s="145" t="s">
        <v>57</v>
      </c>
      <c r="D1507" s="146"/>
      <c r="E1507" s="39">
        <v>5724.4866920152117</v>
      </c>
      <c r="F1507" s="33">
        <f t="shared" ref="F1507" si="6643">E1507/E1512</f>
        <v>0.32090268988387299</v>
      </c>
      <c r="G1507" s="39">
        <v>1307.4324324324321</v>
      </c>
      <c r="H1507" s="33">
        <f t="shared" ref="H1507" si="6644">G1507/G1512</f>
        <v>0.30206622665426131</v>
      </c>
      <c r="I1507" s="39">
        <v>1768.7777777777778</v>
      </c>
      <c r="J1507" s="33">
        <f t="shared" ref="J1507" si="6645">I1507/I1512</f>
        <v>0.35203449800973013</v>
      </c>
      <c r="K1507" s="39">
        <v>2060.5882352941176</v>
      </c>
      <c r="L1507" s="33">
        <f t="shared" ref="L1507" si="6646">K1507/K1512</f>
        <v>0.35596337733337391</v>
      </c>
      <c r="M1507" s="39">
        <v>2296.3076923076924</v>
      </c>
      <c r="N1507" s="33">
        <f t="shared" ref="N1507" si="6647">M1507/M1512</f>
        <v>0.25452530161572245</v>
      </c>
      <c r="O1507" s="39">
        <v>2861.5531914893622</v>
      </c>
      <c r="P1507" s="33">
        <f t="shared" ref="P1507" si="6648">O1507/O1512</f>
        <v>0.25682581147813338</v>
      </c>
      <c r="Q1507" s="39">
        <v>5225.6428571428569</v>
      </c>
      <c r="R1507" s="33">
        <f t="shared" ref="R1507" si="6649">Q1507/Q1512</f>
        <v>0.36036253478806984</v>
      </c>
      <c r="S1507" s="39">
        <v>6152.590909090909</v>
      </c>
      <c r="T1507" s="33">
        <f t="shared" ref="T1507" si="6650">S1507/S1512</f>
        <v>0.32038524718212857</v>
      </c>
      <c r="U1507" s="39">
        <v>6881.1764705882351</v>
      </c>
      <c r="V1507" s="33">
        <f t="shared" ref="V1507" si="6651">U1507/U1512</f>
        <v>0.29143072105311668</v>
      </c>
      <c r="W1507" s="39">
        <v>9229.4054054054068</v>
      </c>
      <c r="X1507" s="33">
        <f t="shared" ref="X1507" si="6652">W1507/W1512</f>
        <v>0.33664236973010486</v>
      </c>
      <c r="Y1507" s="39">
        <v>21402.75</v>
      </c>
      <c r="Z1507" s="33">
        <f t="shared" ref="Z1507" si="6653">Y1507/Y1512</f>
        <v>0.36065901123038857</v>
      </c>
      <c r="AA1507" s="107"/>
      <c r="AB1507" s="107"/>
      <c r="AC1507" s="107"/>
      <c r="AD1507" s="107"/>
      <c r="AE1507" s="107"/>
      <c r="AF1507" s="107"/>
      <c r="AG1507" s="107"/>
      <c r="AH1507" s="107"/>
    </row>
    <row r="1508" spans="2:37" s="81" customFormat="1" ht="13.5" customHeight="1" x14ac:dyDescent="0.25">
      <c r="B1508" s="31" t="s">
        <v>58</v>
      </c>
      <c r="C1508" s="145" t="s">
        <v>59</v>
      </c>
      <c r="D1508" s="146"/>
      <c r="E1508" s="39">
        <v>3.0418250950570352E-2</v>
      </c>
      <c r="F1508" s="33">
        <f t="shared" ref="F1508" si="6654">E1508/E1512</f>
        <v>1.7051832027518256E-6</v>
      </c>
      <c r="G1508" s="39">
        <v>8.1081081081081086E-2</v>
      </c>
      <c r="H1508" s="33">
        <f t="shared" ref="H1508" si="6655">G1508/G1512</f>
        <v>1.8732789249876676E-5</v>
      </c>
      <c r="I1508" s="39">
        <v>0.11111111111111113</v>
      </c>
      <c r="J1508" s="33">
        <f t="shared" ref="J1508" si="6656">I1508/I1512</f>
        <v>2.2114108801415304E-5</v>
      </c>
      <c r="K1508" s="39">
        <v>0</v>
      </c>
      <c r="L1508" s="33">
        <f t="shared" ref="L1508" si="6657">K1508/K1512</f>
        <v>0</v>
      </c>
      <c r="M1508" s="39">
        <v>0</v>
      </c>
      <c r="N1508" s="33">
        <f t="shared" ref="N1508" si="6658">M1508/M1512</f>
        <v>0</v>
      </c>
      <c r="O1508" s="39">
        <v>6.3829787234042562E-2</v>
      </c>
      <c r="P1508" s="33">
        <f t="shared" ref="P1508" si="6659">O1508/O1512</f>
        <v>5.7287549124073382E-6</v>
      </c>
      <c r="Q1508" s="39">
        <v>0</v>
      </c>
      <c r="R1508" s="33">
        <f t="shared" ref="R1508" si="6660">Q1508/Q1512</f>
        <v>0</v>
      </c>
      <c r="S1508" s="39">
        <v>0</v>
      </c>
      <c r="T1508" s="33">
        <f t="shared" ref="T1508" si="6661">S1508/S1512</f>
        <v>0</v>
      </c>
      <c r="U1508" s="39">
        <v>0</v>
      </c>
      <c r="V1508" s="33">
        <f t="shared" ref="V1508" si="6662">U1508/U1512</f>
        <v>0</v>
      </c>
      <c r="W1508" s="39">
        <v>2.7027027027027025E-2</v>
      </c>
      <c r="X1508" s="33">
        <f t="shared" ref="X1508" si="6663">W1508/W1512</f>
        <v>9.8581024730035847E-7</v>
      </c>
      <c r="Y1508" s="39">
        <v>0</v>
      </c>
      <c r="Z1508" s="33">
        <f t="shared" ref="Z1508" si="6664">Y1508/Y1512</f>
        <v>0</v>
      </c>
      <c r="AA1508" s="107"/>
      <c r="AB1508" s="107"/>
      <c r="AC1508" s="107"/>
      <c r="AD1508" s="107"/>
      <c r="AE1508" s="107"/>
      <c r="AF1508" s="107"/>
      <c r="AG1508" s="107"/>
      <c r="AH1508" s="107"/>
    </row>
    <row r="1509" spans="2:37" s="81" customFormat="1" ht="13.5" customHeight="1" x14ac:dyDescent="0.25">
      <c r="B1509" s="41" t="s">
        <v>60</v>
      </c>
      <c r="C1509" s="145" t="s">
        <v>24</v>
      </c>
      <c r="D1509" s="146"/>
      <c r="E1509" s="39">
        <v>30.220532319391623</v>
      </c>
      <c r="F1509" s="33">
        <f t="shared" ref="F1509" si="6665">E1509/E1512</f>
        <v>1.6940995119339376E-3</v>
      </c>
      <c r="G1509" s="39">
        <v>18.108108108108112</v>
      </c>
      <c r="H1509" s="33">
        <f t="shared" ref="H1509" si="6666">G1509/G1512</f>
        <v>4.1836562658057914E-3</v>
      </c>
      <c r="I1509" s="39">
        <v>4.4444444444444446</v>
      </c>
      <c r="J1509" s="33">
        <f t="shared" ref="J1509" si="6667">I1509/I1512</f>
        <v>8.8456435205661206E-4</v>
      </c>
      <c r="K1509" s="39">
        <v>2.2352941176470589</v>
      </c>
      <c r="L1509" s="33">
        <f t="shared" ref="L1509" si="6668">K1509/K1512</f>
        <v>3.8614354378156462E-4</v>
      </c>
      <c r="M1509" s="39">
        <v>20.153846153846157</v>
      </c>
      <c r="N1509" s="33">
        <f t="shared" ref="N1509" si="6669">M1509/M1512</f>
        <v>2.2338747495417154E-3</v>
      </c>
      <c r="O1509" s="39">
        <v>4.7446808510638299</v>
      </c>
      <c r="P1509" s="33">
        <f t="shared" ref="P1509" si="6670">O1509/O1512</f>
        <v>4.258374484889454E-4</v>
      </c>
      <c r="Q1509" s="39">
        <v>26.071428571428569</v>
      </c>
      <c r="R1509" s="33">
        <f t="shared" ref="R1509" si="6671">Q1509/Q1512</f>
        <v>1.7978967071398664E-3</v>
      </c>
      <c r="S1509" s="39">
        <v>33.727272727272727</v>
      </c>
      <c r="T1509" s="33">
        <f t="shared" ref="T1509" si="6672">S1509/S1512</f>
        <v>1.7562878418488843E-3</v>
      </c>
      <c r="U1509" s="39">
        <v>43.911764705882362</v>
      </c>
      <c r="V1509" s="33">
        <f t="shared" ref="V1509" si="6673">U1509/U1512</f>
        <v>1.8597455399739413E-3</v>
      </c>
      <c r="W1509" s="39">
        <v>28.729729729729726</v>
      </c>
      <c r="X1509" s="33">
        <f t="shared" ref="X1509" si="6674">W1509/W1512</f>
        <v>1.0479162928802811E-3</v>
      </c>
      <c r="Y1509" s="39">
        <v>139.5</v>
      </c>
      <c r="Z1509" s="33">
        <f t="shared" ref="Z1509" si="6675">Y1509/Y1512</f>
        <v>2.3507227840646274E-3</v>
      </c>
      <c r="AA1509" s="107"/>
      <c r="AB1509" s="107"/>
      <c r="AC1509" s="107"/>
      <c r="AD1509" s="107"/>
      <c r="AE1509" s="107"/>
      <c r="AF1509" s="107"/>
      <c r="AG1509" s="107"/>
      <c r="AH1509" s="107"/>
    </row>
    <row r="1510" spans="2:37" s="81" customFormat="1" ht="13.5" customHeight="1" x14ac:dyDescent="0.25">
      <c r="B1510" s="31" t="s">
        <v>61</v>
      </c>
      <c r="C1510" s="145" t="s">
        <v>62</v>
      </c>
      <c r="D1510" s="146"/>
      <c r="E1510" s="39">
        <v>211.97338403041812</v>
      </c>
      <c r="F1510" s="33">
        <f t="shared" ref="F1510" si="6676">E1510/E1512</f>
        <v>1.188278229627643E-2</v>
      </c>
      <c r="G1510" s="39">
        <v>0</v>
      </c>
      <c r="H1510" s="33">
        <f t="shared" ref="H1510" si="6677">G1510/G1512</f>
        <v>0</v>
      </c>
      <c r="I1510" s="39">
        <v>0</v>
      </c>
      <c r="J1510" s="33">
        <f t="shared" ref="J1510" si="6678">I1510/I1512</f>
        <v>0</v>
      </c>
      <c r="K1510" s="39">
        <v>0</v>
      </c>
      <c r="L1510" s="33">
        <f t="shared" ref="L1510" si="6679">K1510/K1512</f>
        <v>0</v>
      </c>
      <c r="M1510" s="39">
        <v>382.5</v>
      </c>
      <c r="N1510" s="33">
        <f t="shared" ref="N1510" si="6680">M1510/M1512</f>
        <v>4.2396725924031216E-2</v>
      </c>
      <c r="O1510" s="39">
        <v>174.127659574468</v>
      </c>
      <c r="P1510" s="33">
        <f t="shared" ref="P1510" si="6681">O1510/O1512</f>
        <v>1.5628043401047207E-2</v>
      </c>
      <c r="Q1510" s="39">
        <v>29.928571428571423</v>
      </c>
      <c r="R1510" s="33">
        <f t="shared" ref="R1510" si="6682">Q1510/Q1512</f>
        <v>2.0638869049085041E-3</v>
      </c>
      <c r="S1510" s="39">
        <v>0</v>
      </c>
      <c r="T1510" s="33">
        <f t="shared" ref="T1510" si="6683">S1510/S1512</f>
        <v>0</v>
      </c>
      <c r="U1510" s="39">
        <v>522.97058823529403</v>
      </c>
      <c r="V1510" s="33">
        <f t="shared" ref="V1510" si="6684">U1510/U1512</f>
        <v>2.214878462577136E-2</v>
      </c>
      <c r="W1510" s="39">
        <v>136.91891891891891</v>
      </c>
      <c r="X1510" s="33">
        <f t="shared" ref="X1510" si="6685">W1510/W1512</f>
        <v>4.9941147128236161E-3</v>
      </c>
      <c r="Y1510" s="39">
        <v>717.7</v>
      </c>
      <c r="Z1510" s="33">
        <f t="shared" ref="Z1510" si="6686">Y1510/Y1512</f>
        <v>1.2094005319879449E-2</v>
      </c>
      <c r="AA1510" s="107"/>
      <c r="AB1510" s="107"/>
      <c r="AC1510" s="107"/>
      <c r="AD1510" s="107"/>
      <c r="AE1510" s="107"/>
      <c r="AF1510" s="107"/>
      <c r="AG1510" s="107"/>
      <c r="AH1510" s="107"/>
    </row>
    <row r="1511" spans="2:37" s="81" customFormat="1" ht="13.5" customHeight="1" x14ac:dyDescent="0.25">
      <c r="B1511" s="41" t="s">
        <v>63</v>
      </c>
      <c r="C1511" s="145" t="s">
        <v>64</v>
      </c>
      <c r="D1511" s="146"/>
      <c r="E1511" s="39">
        <v>103.84410646387832</v>
      </c>
      <c r="F1511" s="33">
        <f t="shared" ref="F1511" si="6687">E1511/E1512</f>
        <v>5.8212823062943862E-3</v>
      </c>
      <c r="G1511" s="39">
        <v>0.1621621621621622</v>
      </c>
      <c r="H1511" s="33">
        <f t="shared" ref="H1511" si="6688">G1511/G1512</f>
        <v>3.7465578499753358E-5</v>
      </c>
      <c r="I1511" s="39">
        <v>0</v>
      </c>
      <c r="J1511" s="33">
        <f t="shared" ref="J1511" si="6689">I1511/I1512</f>
        <v>0</v>
      </c>
      <c r="K1511" s="39">
        <v>5.8235294117647056</v>
      </c>
      <c r="L1511" s="33">
        <f t="shared" ref="L1511" si="6690">K1511/K1512</f>
        <v>1.0060055482730235E-3</v>
      </c>
      <c r="M1511" s="39">
        <v>264.69230769230768</v>
      </c>
      <c r="N1511" s="33">
        <f t="shared" ref="N1511" si="6691">M1511/M1512</f>
        <v>2.9338790126614663E-2</v>
      </c>
      <c r="O1511" s="39">
        <v>14.021276595744682</v>
      </c>
      <c r="P1511" s="33">
        <f t="shared" ref="P1511" si="6692">O1511/O1512</f>
        <v>1.2584164957588119E-3</v>
      </c>
      <c r="Q1511" s="39">
        <v>0</v>
      </c>
      <c r="R1511" s="33">
        <f t="shared" ref="R1511" si="6693">Q1511/Q1512</f>
        <v>0</v>
      </c>
      <c r="S1511" s="39">
        <v>302.22727272727275</v>
      </c>
      <c r="T1511" s="33">
        <f t="shared" ref="T1511" si="6694">S1511/S1512</f>
        <v>1.5737948598993575E-2</v>
      </c>
      <c r="U1511" s="39">
        <v>177.26470588235293</v>
      </c>
      <c r="V1511" s="33">
        <f t="shared" ref="V1511" si="6695">U1511/U1512</f>
        <v>7.5074925448244748E-3</v>
      </c>
      <c r="W1511" s="39">
        <v>149.21621621621622</v>
      </c>
      <c r="X1511" s="33">
        <f t="shared" ref="X1511" si="6696">W1511/W1512</f>
        <v>5.4426583753452796E-3</v>
      </c>
      <c r="Y1511" s="39">
        <v>73.400000000000006</v>
      </c>
      <c r="Z1511" s="33">
        <f t="shared" ref="Z1511" si="6697">Y1511/Y1512</f>
        <v>1.2368677587838255E-3</v>
      </c>
      <c r="AA1511" s="107"/>
      <c r="AB1511" s="107"/>
      <c r="AC1511" s="107"/>
      <c r="AD1511" s="107"/>
      <c r="AE1511" s="107"/>
      <c r="AF1511" s="107"/>
      <c r="AG1511" s="107"/>
      <c r="AH1511" s="107"/>
    </row>
    <row r="1512" spans="2:37" s="81" customFormat="1" ht="13.5" customHeight="1" x14ac:dyDescent="0.25">
      <c r="B1512" s="147" t="s">
        <v>65</v>
      </c>
      <c r="C1512" s="148"/>
      <c r="D1512" s="149"/>
      <c r="E1512" s="42">
        <f t="shared" ref="E1512" si="6698">SUM(E1499:E1502,E1508,E1510)</f>
        <v>17838.699619771858</v>
      </c>
      <c r="F1512" s="33">
        <f t="shared" ref="F1512" si="6699">E1512/E1512</f>
        <v>1</v>
      </c>
      <c r="G1512" s="42">
        <f t="shared" ref="G1512" si="6700">SUM(G1499:G1502,G1508,G1510)</f>
        <v>4328.2972972972975</v>
      </c>
      <c r="H1512" s="33">
        <f t="shared" ref="H1512" si="6701">G1512/G1512</f>
        <v>1</v>
      </c>
      <c r="I1512" s="42">
        <f t="shared" ref="I1512" si="6702">SUM(I1499:I1502,I1508,I1510)</f>
        <v>5024.4444444444453</v>
      </c>
      <c r="J1512" s="33">
        <f t="shared" ref="J1512" si="6703">I1512/I1512</f>
        <v>1</v>
      </c>
      <c r="K1512" s="42">
        <f t="shared" ref="K1512" si="6704">SUM(K1499:K1502,K1508,K1510)</f>
        <v>5788.7647058823541</v>
      </c>
      <c r="L1512" s="33">
        <f t="shared" ref="L1512" si="6705">K1512/K1512</f>
        <v>1</v>
      </c>
      <c r="M1512" s="42">
        <f t="shared" ref="M1512" si="6706">SUM(M1499:M1502,M1508,M1510)</f>
        <v>9021.9230769230744</v>
      </c>
      <c r="N1512" s="33">
        <f t="shared" ref="N1512" si="6707">M1512/M1512</f>
        <v>1</v>
      </c>
      <c r="O1512" s="42">
        <f t="shared" ref="O1512" si="6708">SUM(O1499:O1502,O1508,O1510)</f>
        <v>11142</v>
      </c>
      <c r="P1512" s="33">
        <f t="shared" ref="P1512" si="6709">O1512/O1512</f>
        <v>1</v>
      </c>
      <c r="Q1512" s="42">
        <f t="shared" ref="Q1512" si="6710">SUM(Q1499:Q1502,Q1508,Q1510)</f>
        <v>14501.071428571428</v>
      </c>
      <c r="R1512" s="33">
        <f t="shared" ref="R1512" si="6711">Q1512/Q1512</f>
        <v>1</v>
      </c>
      <c r="S1512" s="42">
        <f t="shared" ref="S1512" si="6712">SUM(S1499:S1502,S1508,S1510)</f>
        <v>19203.727272727265</v>
      </c>
      <c r="T1512" s="33">
        <f t="shared" ref="T1512" si="6713">S1512/S1512</f>
        <v>1</v>
      </c>
      <c r="U1512" s="42">
        <f t="shared" ref="U1512" si="6714">SUM(U1499:U1502,U1508,U1510)</f>
        <v>23611.705882352944</v>
      </c>
      <c r="V1512" s="33">
        <f t="shared" ref="V1512" si="6715">U1512/U1512</f>
        <v>1</v>
      </c>
      <c r="W1512" s="42">
        <f t="shared" ref="W1512" si="6716">SUM(W1499:W1502,W1508,W1510)</f>
        <v>27416.054054054057</v>
      </c>
      <c r="X1512" s="33">
        <f t="shared" ref="X1512" si="6717">W1512/W1512</f>
        <v>1</v>
      </c>
      <c r="Y1512" s="42">
        <f t="shared" ref="Y1512" si="6718">SUM(Y1499:Y1502,Y1508,Y1510)</f>
        <v>59343.45</v>
      </c>
      <c r="Z1512" s="33">
        <f t="shared" ref="Z1512" si="6719">Y1512/Y1512</f>
        <v>1</v>
      </c>
      <c r="AA1512" s="107"/>
      <c r="AB1512" s="107"/>
      <c r="AC1512" s="107"/>
      <c r="AD1512" s="107"/>
      <c r="AE1512" s="107"/>
      <c r="AF1512" s="107"/>
      <c r="AG1512" s="107"/>
      <c r="AH1512" s="107"/>
    </row>
    <row r="1513" spans="2:37" s="81" customFormat="1" ht="13.5" customHeight="1" x14ac:dyDescent="0.25">
      <c r="B1513" s="147" t="s">
        <v>66</v>
      </c>
      <c r="C1513" s="148"/>
      <c r="D1513" s="149"/>
      <c r="E1513" s="42">
        <f t="shared" ref="E1513" si="6720">SUM(E1503:E1507,E1509,E1511)</f>
        <v>17414.604562737637</v>
      </c>
      <c r="F1513" s="33">
        <f t="shared" ref="F1513" si="6721">E1513/E1512</f>
        <v>0.97622612263933373</v>
      </c>
      <c r="G1513" s="42">
        <f t="shared" ref="G1513" si="6722">SUM(G1503:G1507,G1509,G1511)</f>
        <v>4132.8648648648641</v>
      </c>
      <c r="H1513" s="33">
        <f t="shared" ref="H1513" si="6723">G1513/G1512</f>
        <v>0.95484773364471365</v>
      </c>
      <c r="I1513" s="42">
        <f t="shared" ref="I1513" si="6724">SUM(I1503:I1507,I1509,I1511)</f>
        <v>5207.4444444444443</v>
      </c>
      <c r="J1513" s="33">
        <f t="shared" ref="J1513" si="6725">I1513/I1512</f>
        <v>1.0364219371959309</v>
      </c>
      <c r="K1513" s="42">
        <f t="shared" ref="K1513" si="6726">SUM(K1503:K1507,K1509,K1511)</f>
        <v>5382.3529411764712</v>
      </c>
      <c r="L1513" s="33">
        <f t="shared" ref="L1513" si="6727">K1513/K1512</f>
        <v>0.92979300673718857</v>
      </c>
      <c r="M1513" s="42">
        <f t="shared" ref="M1513" si="6728">SUM(M1503:M1507,M1509,M1511)</f>
        <v>9468.0769230769238</v>
      </c>
      <c r="N1513" s="33">
        <f t="shared" ref="N1513" si="6729">M1513/M1512</f>
        <v>1.0494521891119926</v>
      </c>
      <c r="O1513" s="42">
        <f t="shared" ref="O1513" si="6730">SUM(O1503:O1507,O1509,O1511)</f>
        <v>10480</v>
      </c>
      <c r="P1513" s="33">
        <f t="shared" ref="P1513" si="6731">O1513/O1512</f>
        <v>0.9405851732184527</v>
      </c>
      <c r="Q1513" s="42">
        <f t="shared" ref="Q1513" si="6732">SUM(Q1503:Q1507,Q1509,Q1511)</f>
        <v>14435.357142857143</v>
      </c>
      <c r="R1513" s="33">
        <f t="shared" ref="R1513" si="6733">Q1513/Q1512</f>
        <v>0.99546831514912704</v>
      </c>
      <c r="S1513" s="42">
        <f t="shared" ref="S1513" si="6734">SUM(S1503:S1507,S1509,S1511)</f>
        <v>18406.045454545452</v>
      </c>
      <c r="T1513" s="33">
        <f t="shared" ref="T1513" si="6735">S1513/S1512</f>
        <v>0.95846213566495164</v>
      </c>
      <c r="U1513" s="42">
        <f t="shared" ref="U1513" si="6736">SUM(U1503:U1507,U1509,U1511)</f>
        <v>20858.47058823529</v>
      </c>
      <c r="V1513" s="33">
        <f t="shared" ref="V1513" si="6737">U1513/U1512</f>
        <v>0.88339532485133221</v>
      </c>
      <c r="W1513" s="42">
        <f t="shared" ref="W1513" si="6738">SUM(W1503:W1507,W1509,W1511)</f>
        <v>26993.621621621623</v>
      </c>
      <c r="X1513" s="33">
        <f t="shared" ref="X1513" si="6739">W1513/W1512</f>
        <v>0.98459178583469531</v>
      </c>
      <c r="Y1513" s="42">
        <f t="shared" ref="Y1513" si="6740">SUM(Y1503:Y1507,Y1509,Y1511)</f>
        <v>61752.4</v>
      </c>
      <c r="Z1513" s="33">
        <f t="shared" ref="Z1513" si="6741">Y1513/Y1512</f>
        <v>1.0405933595030286</v>
      </c>
      <c r="AA1513" s="107"/>
      <c r="AB1513" s="107"/>
      <c r="AC1513" s="107"/>
      <c r="AD1513" s="107"/>
      <c r="AE1513" s="107"/>
      <c r="AF1513" s="107"/>
      <c r="AG1513" s="107"/>
      <c r="AH1513" s="107"/>
    </row>
    <row r="1514" spans="2:37" s="81" customFormat="1" ht="13.5" customHeight="1" x14ac:dyDescent="0.25">
      <c r="B1514" s="147" t="s">
        <v>67</v>
      </c>
      <c r="C1514" s="148"/>
      <c r="D1514" s="149"/>
      <c r="E1514" s="42">
        <f t="shared" ref="E1514" si="6742">E1512-E1513</f>
        <v>424.0950570342211</v>
      </c>
      <c r="F1514" s="33">
        <f t="shared" ref="F1514" si="6743">E1514/E1512</f>
        <v>2.3773877360666322E-2</v>
      </c>
      <c r="G1514" s="42">
        <f t="shared" ref="G1514" si="6744">G1512-G1513</f>
        <v>195.43243243243342</v>
      </c>
      <c r="H1514" s="33">
        <f t="shared" ref="H1514" si="6745">G1514/G1512</f>
        <v>4.5152266355286304E-2</v>
      </c>
      <c r="I1514" s="42">
        <f t="shared" ref="I1514" si="6746">I1512-I1513</f>
        <v>-182.99999999999909</v>
      </c>
      <c r="J1514" s="33">
        <f t="shared" ref="J1514" si="6747">I1514/I1512</f>
        <v>-3.6421937195930815E-2</v>
      </c>
      <c r="K1514" s="42">
        <f t="shared" ref="K1514" si="6748">K1512-K1513</f>
        <v>406.41176470588289</v>
      </c>
      <c r="L1514" s="33">
        <f t="shared" ref="L1514" si="6749">K1514/K1512</f>
        <v>7.0206993262811407E-2</v>
      </c>
      <c r="M1514" s="42">
        <f t="shared" ref="M1514" si="6750">M1512-M1513</f>
        <v>-446.15384615384937</v>
      </c>
      <c r="N1514" s="33">
        <f t="shared" ref="N1514" si="6751">M1514/M1512</f>
        <v>-4.9452189111992527E-2</v>
      </c>
      <c r="O1514" s="42">
        <f t="shared" ref="O1514" si="6752">O1512-O1513</f>
        <v>662</v>
      </c>
      <c r="P1514" s="33">
        <f t="shared" ref="P1514" si="6753">O1514/O1512</f>
        <v>5.9414826781547296E-2</v>
      </c>
      <c r="Q1514" s="42">
        <f t="shared" ref="Q1514" si="6754">Q1512-Q1513</f>
        <v>65.714285714284415</v>
      </c>
      <c r="R1514" s="33">
        <f t="shared" ref="R1514" si="6755">Q1514/Q1512</f>
        <v>4.531684850872999E-3</v>
      </c>
      <c r="S1514" s="42">
        <f t="shared" ref="S1514" si="6756">S1512-S1513</f>
        <v>797.68181818181256</v>
      </c>
      <c r="T1514" s="33">
        <f t="shared" ref="T1514" si="6757">S1514/S1512</f>
        <v>4.1537864335048316E-2</v>
      </c>
      <c r="U1514" s="42">
        <f t="shared" ref="U1514" si="6758">U1512-U1513</f>
        <v>2753.2352941176541</v>
      </c>
      <c r="V1514" s="33">
        <f t="shared" ref="V1514" si="6759">U1514/U1512</f>
        <v>0.11660467514866782</v>
      </c>
      <c r="W1514" s="42">
        <f t="shared" ref="W1514" si="6760">W1512-W1513</f>
        <v>422.43243243243342</v>
      </c>
      <c r="X1514" s="33">
        <f t="shared" ref="X1514" si="6761">W1514/W1512</f>
        <v>1.540821416530464E-2</v>
      </c>
      <c r="Y1514" s="42">
        <f t="shared" ref="Y1514" si="6762">Y1512-Y1513</f>
        <v>-2408.9500000000044</v>
      </c>
      <c r="Z1514" s="33">
        <f t="shared" ref="Z1514" si="6763">Y1514/Y1512</f>
        <v>-4.0593359503028635E-2</v>
      </c>
      <c r="AA1514" s="107"/>
      <c r="AB1514" s="107"/>
      <c r="AC1514" s="107"/>
      <c r="AD1514" s="107"/>
      <c r="AE1514" s="107"/>
      <c r="AF1514" s="107"/>
      <c r="AG1514" s="107"/>
      <c r="AH1514" s="107"/>
    </row>
    <row r="1515" spans="2:37" s="81" customFormat="1" ht="13.5" customHeight="1" x14ac:dyDescent="0.25">
      <c r="B1515" s="147" t="s">
        <v>68</v>
      </c>
      <c r="C1515" s="148"/>
      <c r="D1515" s="149"/>
      <c r="E1515" s="42">
        <v>263</v>
      </c>
      <c r="F1515" s="43"/>
      <c r="G1515" s="42">
        <v>37</v>
      </c>
      <c r="H1515" s="43"/>
      <c r="I1515" s="42">
        <v>9</v>
      </c>
      <c r="J1515" s="43"/>
      <c r="K1515" s="42">
        <v>17</v>
      </c>
      <c r="L1515" s="43"/>
      <c r="M1515" s="42">
        <v>26</v>
      </c>
      <c r="N1515" s="43"/>
      <c r="O1515" s="42">
        <v>47</v>
      </c>
      <c r="P1515" s="43"/>
      <c r="Q1515" s="42">
        <v>14</v>
      </c>
      <c r="R1515" s="43"/>
      <c r="S1515" s="42">
        <v>22</v>
      </c>
      <c r="T1515" s="43"/>
      <c r="U1515" s="42">
        <v>34</v>
      </c>
      <c r="V1515" s="43"/>
      <c r="W1515" s="42">
        <v>37</v>
      </c>
      <c r="X1515" s="43"/>
      <c r="Y1515" s="42">
        <v>20</v>
      </c>
      <c r="Z1515" s="43"/>
      <c r="AA1515" s="107"/>
      <c r="AB1515" s="107"/>
      <c r="AC1515" s="107"/>
      <c r="AD1515" s="107"/>
      <c r="AE1515" s="107"/>
      <c r="AF1515" s="107"/>
      <c r="AG1515" s="107"/>
      <c r="AH1515" s="107"/>
    </row>
    <row r="1516" spans="2:37" s="81" customFormat="1" ht="13.5" customHeight="1" x14ac:dyDescent="0.25">
      <c r="B1516" s="45"/>
      <c r="C1516" s="46"/>
      <c r="D1516" s="47"/>
      <c r="E1516" s="48"/>
      <c r="F1516" s="49"/>
      <c r="G1516" s="48"/>
      <c r="H1516" s="49"/>
      <c r="I1516" s="48"/>
      <c r="J1516" s="49"/>
      <c r="K1516" s="48"/>
      <c r="L1516" s="49"/>
      <c r="M1516" s="48"/>
      <c r="N1516" s="49"/>
      <c r="O1516" s="48"/>
      <c r="P1516" s="49"/>
      <c r="Q1516" s="48"/>
      <c r="R1516" s="49"/>
      <c r="S1516" s="48"/>
      <c r="T1516" s="49"/>
      <c r="U1516" s="48"/>
      <c r="V1516" s="49"/>
      <c r="W1516" s="48"/>
      <c r="X1516" s="49"/>
      <c r="Y1516" s="48"/>
      <c r="Z1516" s="49"/>
      <c r="AA1516" s="107"/>
      <c r="AB1516" s="107"/>
      <c r="AC1516" s="107"/>
      <c r="AD1516" s="107"/>
      <c r="AE1516" s="107"/>
      <c r="AF1516" s="107"/>
      <c r="AG1516" s="107"/>
      <c r="AH1516" s="107"/>
    </row>
    <row r="1517" spans="2:37" s="122" customFormat="1" ht="13.5" customHeight="1" x14ac:dyDescent="0.25">
      <c r="B1517" s="54" t="s">
        <v>89</v>
      </c>
      <c r="C1517" s="119"/>
      <c r="D1517" s="120"/>
      <c r="E1517" s="53">
        <v>15.114068441064646</v>
      </c>
      <c r="F1517" s="43"/>
      <c r="G1517" s="53">
        <v>4</v>
      </c>
      <c r="H1517" s="43"/>
      <c r="I1517" s="53">
        <v>5</v>
      </c>
      <c r="J1517" s="43"/>
      <c r="K1517" s="53">
        <v>6</v>
      </c>
      <c r="L1517" s="43"/>
      <c r="M1517" s="53">
        <v>7</v>
      </c>
      <c r="N1517" s="43"/>
      <c r="O1517" s="53">
        <v>9.5531914893617014</v>
      </c>
      <c r="P1517" s="43"/>
      <c r="Q1517" s="53">
        <v>11.857142857142858</v>
      </c>
      <c r="R1517" s="43"/>
      <c r="S1517" s="53">
        <v>15.09090909090909</v>
      </c>
      <c r="T1517" s="43"/>
      <c r="U1517" s="53">
        <v>18.852941176470587</v>
      </c>
      <c r="V1517" s="43"/>
      <c r="W1517" s="53">
        <v>25.648648648648649</v>
      </c>
      <c r="X1517" s="43"/>
      <c r="Y1517" s="53">
        <v>48.05</v>
      </c>
      <c r="Z1517" s="43"/>
      <c r="AA1517" s="110"/>
      <c r="AB1517" s="110"/>
      <c r="AC1517" s="110"/>
      <c r="AD1517" s="110"/>
      <c r="AE1517" s="110"/>
      <c r="AF1517" s="110"/>
      <c r="AG1517" s="110"/>
      <c r="AH1517" s="110"/>
      <c r="AI1517" s="111"/>
      <c r="AJ1517" s="111"/>
      <c r="AK1517" s="111"/>
    </row>
    <row r="1518" spans="2:37" ht="13.5" customHeight="1" x14ac:dyDescent="0.25">
      <c r="B1518" s="54" t="s">
        <v>90</v>
      </c>
      <c r="C1518" s="55"/>
      <c r="D1518" s="56"/>
      <c r="E1518" s="53">
        <f>E1512/E1517</f>
        <v>1180.2711949685527</v>
      </c>
      <c r="F1518" s="43"/>
      <c r="G1518" s="53">
        <f>G1512/G1517</f>
        <v>1082.0743243243244</v>
      </c>
      <c r="H1518" s="43"/>
      <c r="I1518" s="53">
        <f>I1512/I1517</f>
        <v>1004.888888888889</v>
      </c>
      <c r="J1518" s="43"/>
      <c r="K1518" s="53">
        <f>K1512/K1517</f>
        <v>964.79411764705901</v>
      </c>
      <c r="L1518" s="43"/>
      <c r="M1518" s="53">
        <f>M1512/M1517</f>
        <v>1288.8461538461536</v>
      </c>
      <c r="N1518" s="43"/>
      <c r="O1518" s="53">
        <f>O1512/O1517</f>
        <v>1166.3118040089087</v>
      </c>
      <c r="P1518" s="43"/>
      <c r="Q1518" s="53">
        <f>Q1512/Q1517</f>
        <v>1222.9819277108431</v>
      </c>
      <c r="R1518" s="43"/>
      <c r="S1518" s="53">
        <f>S1512/S1517</f>
        <v>1272.5361445783128</v>
      </c>
      <c r="T1518" s="43"/>
      <c r="U1518" s="53">
        <f>U1512/U1517</f>
        <v>1252.4149765990642</v>
      </c>
      <c r="V1518" s="43"/>
      <c r="W1518" s="53">
        <f>W1512/W1517</f>
        <v>1068.9083245521604</v>
      </c>
      <c r="X1518" s="43"/>
      <c r="Y1518" s="53">
        <f>Y1512/Y1517</f>
        <v>1235.0353798126951</v>
      </c>
      <c r="Z1518" s="43"/>
    </row>
    <row r="1519" spans="2:37" ht="13.5" customHeight="1" x14ac:dyDescent="0.25">
      <c r="B1519" s="54" t="s">
        <v>91</v>
      </c>
      <c r="C1519" s="55"/>
      <c r="D1519" s="56"/>
      <c r="E1519" s="53">
        <f>E1513/E1517</f>
        <v>1152.2115723270431</v>
      </c>
      <c r="F1519" s="43"/>
      <c r="G1519" s="53">
        <f>G1513/G1517</f>
        <v>1033.216216216216</v>
      </c>
      <c r="H1519" s="43"/>
      <c r="I1519" s="53">
        <f>I1513/I1517</f>
        <v>1041.4888888888888</v>
      </c>
      <c r="J1519" s="43"/>
      <c r="K1519" s="53">
        <f>K1513/K1517</f>
        <v>897.05882352941182</v>
      </c>
      <c r="L1519" s="43"/>
      <c r="M1519" s="53">
        <f>M1513/M1517</f>
        <v>1352.5824175824177</v>
      </c>
      <c r="N1519" s="43"/>
      <c r="O1519" s="53">
        <f>O1513/O1517</f>
        <v>1097.0155902004456</v>
      </c>
      <c r="P1519" s="43"/>
      <c r="Q1519" s="53">
        <f>Q1513/Q1517</f>
        <v>1217.4397590361446</v>
      </c>
      <c r="R1519" s="43"/>
      <c r="S1519" s="53">
        <f>S1513/S1517</f>
        <v>1219.6777108433735</v>
      </c>
      <c r="T1519" s="43"/>
      <c r="U1519" s="53">
        <f>U1513/U1517</f>
        <v>1106.377535101404</v>
      </c>
      <c r="V1519" s="43"/>
      <c r="W1519" s="53">
        <f>W1513/W1517</f>
        <v>1052.4383561643835</v>
      </c>
      <c r="X1519" s="43"/>
      <c r="Y1519" s="53">
        <f>Y1513/Y1517</f>
        <v>1285.1696149843913</v>
      </c>
      <c r="Z1519" s="43"/>
    </row>
    <row r="1520" spans="2:37" ht="13.5" customHeight="1" x14ac:dyDescent="0.25">
      <c r="B1520" s="54" t="s">
        <v>36</v>
      </c>
      <c r="C1520" s="55"/>
      <c r="D1520" s="56"/>
      <c r="E1520" s="53">
        <v>4.5794893617021257</v>
      </c>
      <c r="F1520" s="43"/>
      <c r="G1520" s="53">
        <v>3.5625</v>
      </c>
      <c r="H1520" s="43"/>
      <c r="I1520" s="53">
        <v>1.7333333333333334</v>
      </c>
      <c r="J1520" s="43"/>
      <c r="K1520" s="53">
        <v>3.8323076923076926</v>
      </c>
      <c r="L1520" s="43"/>
      <c r="M1520" s="53">
        <v>1.9541666666666666</v>
      </c>
      <c r="N1520" s="43"/>
      <c r="O1520" s="53">
        <v>4.1793478260869552</v>
      </c>
      <c r="P1520" s="43"/>
      <c r="Q1520" s="53">
        <v>2.3307692307692305</v>
      </c>
      <c r="R1520" s="43"/>
      <c r="S1520" s="53">
        <v>3.74</v>
      </c>
      <c r="T1520" s="43"/>
      <c r="U1520" s="53">
        <v>5.7903225806451593</v>
      </c>
      <c r="V1520" s="43"/>
      <c r="W1520" s="53">
        <v>5.4837837837837817</v>
      </c>
      <c r="X1520" s="43"/>
      <c r="Y1520" s="53">
        <v>10.738888888888891</v>
      </c>
      <c r="Z1520" s="43"/>
    </row>
    <row r="1521" spans="2:26" ht="13.5" customHeight="1" x14ac:dyDescent="0.25">
      <c r="B1521" s="54" t="s">
        <v>37</v>
      </c>
      <c r="C1521" s="55"/>
      <c r="D1521" s="56"/>
      <c r="E1521" s="53">
        <f>E1503/E1520</f>
        <v>2218.7673101175269</v>
      </c>
      <c r="F1521" s="43"/>
      <c r="G1521" s="53">
        <f>G1503/G1520</f>
        <v>694.7064959696537</v>
      </c>
      <c r="H1521" s="43"/>
      <c r="I1521" s="53">
        <f>I1503/I1520</f>
        <v>1869.0384615384617</v>
      </c>
      <c r="J1521" s="43"/>
      <c r="K1521" s="53">
        <f>K1503/K1520</f>
        <v>793.99249061326657</v>
      </c>
      <c r="L1521" s="43"/>
      <c r="M1521" s="53">
        <f>M1503/M1520</f>
        <v>3201.4433327866168</v>
      </c>
      <c r="N1521" s="43"/>
      <c r="O1521" s="53">
        <f>O1503/O1520</f>
        <v>1627.4859308856492</v>
      </c>
      <c r="P1521" s="43"/>
      <c r="Q1521" s="53">
        <f>Q1503/Q1520</f>
        <v>3548.8283828382841</v>
      </c>
      <c r="R1521" s="43"/>
      <c r="S1521" s="53">
        <f>S1503/S1520</f>
        <v>2577.9047156052497</v>
      </c>
      <c r="T1521" s="43"/>
      <c r="U1521" s="53">
        <f>U1503/U1520</f>
        <v>2035.9832869080783</v>
      </c>
      <c r="V1521" s="43"/>
      <c r="W1521" s="53">
        <f>W1503/W1520</f>
        <v>2926.11138491868</v>
      </c>
      <c r="X1521" s="43"/>
      <c r="Y1521" s="53">
        <f>Y1503/Y1520</f>
        <v>3236.1308846352813</v>
      </c>
      <c r="Z1521" s="43"/>
    </row>
    <row r="1522" spans="2:26" s="81" customFormat="1" ht="13.5" customHeight="1" x14ac:dyDescent="0.25">
      <c r="B1522" s="100" t="s">
        <v>38</v>
      </c>
      <c r="C1522" s="101"/>
      <c r="D1522" s="47"/>
      <c r="E1522" s="102"/>
      <c r="F1522" s="103"/>
      <c r="G1522" s="102"/>
      <c r="H1522" s="103"/>
      <c r="I1522" s="102"/>
      <c r="J1522" s="103"/>
      <c r="K1522" s="102"/>
      <c r="L1522" s="103"/>
      <c r="M1522" s="102"/>
      <c r="N1522" s="103"/>
      <c r="O1522" s="102"/>
      <c r="P1522" s="103"/>
      <c r="Q1522" s="102"/>
      <c r="R1522" s="103"/>
      <c r="S1522" s="102"/>
      <c r="T1522" s="103"/>
      <c r="U1522" s="102"/>
      <c r="V1522" s="103"/>
      <c r="W1522" s="102"/>
      <c r="X1522" s="103"/>
      <c r="Y1522" s="85"/>
      <c r="Z1522" s="84"/>
    </row>
    <row r="1523" spans="2:26" s="81" customFormat="1" ht="13.5" customHeight="1" x14ac:dyDescent="0.25">
      <c r="B1523" s="104"/>
      <c r="C1523" s="77"/>
      <c r="D1523" s="78"/>
      <c r="E1523" s="79"/>
      <c r="F1523" s="80"/>
      <c r="G1523" s="79"/>
      <c r="H1523" s="80"/>
      <c r="I1523" s="79"/>
      <c r="J1523" s="80"/>
      <c r="K1523" s="79"/>
      <c r="L1523" s="80"/>
      <c r="M1523" s="79"/>
      <c r="N1523" s="80"/>
      <c r="O1523" s="79"/>
      <c r="P1523" s="82"/>
      <c r="Q1523" s="83"/>
      <c r="R1523" s="84"/>
      <c r="S1523" s="85"/>
      <c r="T1523" s="84"/>
      <c r="U1523" s="85"/>
      <c r="V1523" s="84"/>
      <c r="W1523" s="85"/>
      <c r="X1523" s="84"/>
      <c r="Y1523" s="85"/>
      <c r="Z1523" s="84"/>
    </row>
    <row r="1524" spans="2:26" s="81" customFormat="1" ht="13.5" customHeight="1" x14ac:dyDescent="0.25">
      <c r="B1524" s="76" t="s">
        <v>163</v>
      </c>
      <c r="C1524" s="77"/>
      <c r="D1524" s="78"/>
      <c r="E1524" s="79"/>
      <c r="F1524" s="80"/>
      <c r="G1524" s="79"/>
      <c r="H1524" s="80"/>
      <c r="I1524" s="79"/>
      <c r="J1524" s="80"/>
      <c r="K1524" s="79"/>
      <c r="L1524" s="80"/>
      <c r="M1524" s="79"/>
      <c r="N1524" s="80"/>
      <c r="O1524" s="79"/>
      <c r="P1524" s="82"/>
      <c r="Q1524" s="83"/>
      <c r="R1524" s="84"/>
      <c r="S1524" s="85"/>
      <c r="T1524" s="84"/>
      <c r="U1524" s="85"/>
      <c r="V1524" s="84"/>
      <c r="W1524" s="85"/>
      <c r="X1524" s="84"/>
      <c r="Y1524" s="85"/>
      <c r="Z1524" s="84"/>
    </row>
    <row r="1525" spans="2:26" s="81" customFormat="1" ht="13.5" customHeight="1" x14ac:dyDescent="0.25">
      <c r="C1525" s="77"/>
      <c r="D1525" s="78"/>
      <c r="E1525" s="79"/>
      <c r="F1525" s="80"/>
      <c r="G1525" s="79"/>
      <c r="H1525" s="80"/>
      <c r="I1525" s="79"/>
      <c r="J1525" s="80"/>
      <c r="K1525" s="79"/>
      <c r="L1525" s="80"/>
      <c r="M1525" s="79"/>
      <c r="N1525" s="80"/>
      <c r="O1525" s="79"/>
      <c r="P1525" s="82"/>
      <c r="Q1525" s="83"/>
      <c r="R1525" s="84"/>
      <c r="S1525" s="85"/>
      <c r="T1525" s="84"/>
      <c r="U1525" s="85"/>
      <c r="V1525" s="21" t="s">
        <v>4</v>
      </c>
      <c r="W1525" s="112"/>
      <c r="X1525" s="84"/>
      <c r="Y1525" s="85"/>
      <c r="Z1525" s="84"/>
    </row>
    <row r="1526" spans="2:26" s="81" customFormat="1" ht="13.5" customHeight="1" x14ac:dyDescent="0.25">
      <c r="B1526" s="113"/>
      <c r="C1526" s="114"/>
      <c r="D1526" s="115"/>
      <c r="E1526" s="150" t="s">
        <v>5</v>
      </c>
      <c r="F1526" s="151"/>
      <c r="G1526" s="150" t="s">
        <v>70</v>
      </c>
      <c r="H1526" s="151"/>
      <c r="I1526" s="150" t="s">
        <v>71</v>
      </c>
      <c r="J1526" s="152"/>
      <c r="K1526" s="150" t="s">
        <v>72</v>
      </c>
      <c r="L1526" s="151"/>
      <c r="M1526" s="150" t="s">
        <v>73</v>
      </c>
      <c r="N1526" s="151"/>
      <c r="O1526" s="150" t="s">
        <v>74</v>
      </c>
      <c r="P1526" s="152"/>
      <c r="Q1526" s="150" t="s">
        <v>75</v>
      </c>
      <c r="R1526" s="151"/>
      <c r="S1526" s="159" t="s">
        <v>76</v>
      </c>
      <c r="T1526" s="160"/>
      <c r="U1526" s="150" t="s">
        <v>9</v>
      </c>
      <c r="V1526" s="151"/>
      <c r="W1526" s="85"/>
      <c r="X1526" s="84"/>
      <c r="Y1526" s="85"/>
      <c r="Z1526" s="84"/>
    </row>
    <row r="1527" spans="2:26" s="81" customFormat="1" ht="13.5" customHeight="1" x14ac:dyDescent="0.25">
      <c r="B1527" s="31" t="s">
        <v>48</v>
      </c>
      <c r="C1527" s="145" t="s">
        <v>49</v>
      </c>
      <c r="D1527" s="146"/>
      <c r="E1527" s="32">
        <v>14327.939163498098</v>
      </c>
      <c r="F1527" s="33">
        <f t="shared" ref="F1527" si="6764">E1527/E1540</f>
        <v>0.80319414917539489</v>
      </c>
      <c r="G1527" s="32">
        <v>9949.7999999999993</v>
      </c>
      <c r="H1527" s="33">
        <f t="shared" ref="H1527" si="6765">G1527/G1540</f>
        <v>0.90129898364041539</v>
      </c>
      <c r="I1527" s="32">
        <v>14356</v>
      </c>
      <c r="J1527" s="33">
        <f t="shared" ref="J1527" si="6766">I1527/I1540</f>
        <v>0.84461963875978119</v>
      </c>
      <c r="K1527" s="32">
        <v>17593</v>
      </c>
      <c r="L1527" s="33">
        <f t="shared" ref="L1527" si="6767">K1527/K1540</f>
        <v>0.82728298692748992</v>
      </c>
      <c r="M1527" s="32">
        <v>19953.666666666668</v>
      </c>
      <c r="N1527" s="33">
        <f t="shared" ref="N1527" si="6768">M1527/M1540</f>
        <v>0.78507259111594907</v>
      </c>
      <c r="O1527" s="32">
        <v>15536.4375</v>
      </c>
      <c r="P1527" s="33">
        <f t="shared" ref="P1527" si="6769">O1527/O1540</f>
        <v>0.84633795911697018</v>
      </c>
      <c r="Q1527" s="32">
        <v>22676.388888888887</v>
      </c>
      <c r="R1527" s="33">
        <f t="shared" ref="R1527" si="6770">Q1527/Q1540</f>
        <v>0.86046972466233662</v>
      </c>
      <c r="S1527" s="32">
        <v>14658.769230769232</v>
      </c>
      <c r="T1527" s="33">
        <f t="shared" ref="T1527" si="6771">S1527/S1540</f>
        <v>0.81478868572332586</v>
      </c>
      <c r="U1527" s="32">
        <v>13219.610778443113</v>
      </c>
      <c r="V1527" s="33">
        <f t="shared" ref="V1527" si="6772">U1527/U1540</f>
        <v>0.78334570501556977</v>
      </c>
      <c r="W1527" s="105"/>
      <c r="X1527" s="106"/>
      <c r="Y1527" s="85"/>
      <c r="Z1527" s="84"/>
    </row>
    <row r="1528" spans="2:26" s="81" customFormat="1" ht="13.5" customHeight="1" x14ac:dyDescent="0.25">
      <c r="B1528" s="36"/>
      <c r="C1528" s="145" t="s">
        <v>50</v>
      </c>
      <c r="D1528" s="146"/>
      <c r="E1528" s="32">
        <v>2852.0532319391632</v>
      </c>
      <c r="F1528" s="33">
        <f t="shared" ref="F1528" si="6773">E1528/E1540</f>
        <v>0.15988010856901455</v>
      </c>
      <c r="G1528" s="32">
        <v>771.8</v>
      </c>
      <c r="H1528" s="33">
        <f t="shared" ref="H1528" si="6774">G1528/G1540</f>
        <v>6.9913219921372546E-2</v>
      </c>
      <c r="I1528" s="32">
        <v>2641</v>
      </c>
      <c r="J1528" s="33">
        <f t="shared" ref="J1528" si="6775">I1528/I1540</f>
        <v>0.15538036124021887</v>
      </c>
      <c r="K1528" s="32">
        <v>1745</v>
      </c>
      <c r="L1528" s="33">
        <f t="shared" ref="L1528" si="6776">K1528/K1540</f>
        <v>8.2055863820182456E-2</v>
      </c>
      <c r="M1528" s="32">
        <v>5433.6666666666661</v>
      </c>
      <c r="N1528" s="33">
        <f t="shared" ref="N1528" si="6777">M1528/M1540</f>
        <v>0.21378641031357784</v>
      </c>
      <c r="O1528" s="32">
        <v>2675.4374999999995</v>
      </c>
      <c r="P1528" s="33">
        <f t="shared" ref="P1528" si="6778">O1528/O1540</f>
        <v>0.14574282640373692</v>
      </c>
      <c r="Q1528" s="32">
        <v>2723.1111111111118</v>
      </c>
      <c r="R1528" s="33">
        <f t="shared" ref="R1528" si="6779">Q1528/Q1540</f>
        <v>0.10333015011710443</v>
      </c>
      <c r="S1528" s="32">
        <v>2759.2307692307695</v>
      </c>
      <c r="T1528" s="33">
        <f t="shared" ref="T1528" si="6780">S1528/S1540</f>
        <v>0.15336826555328237</v>
      </c>
      <c r="U1528" s="32">
        <v>2935.5748502994006</v>
      </c>
      <c r="V1528" s="33">
        <f t="shared" ref="V1528" si="6781">U1528/U1540</f>
        <v>0.17395141122336299</v>
      </c>
      <c r="W1528" s="105"/>
      <c r="X1528" s="106"/>
      <c r="Y1528" s="85"/>
      <c r="Z1528" s="84"/>
    </row>
    <row r="1529" spans="2:26" s="81" customFormat="1" ht="13.5" customHeight="1" x14ac:dyDescent="0.25">
      <c r="B1529" s="36"/>
      <c r="C1529" s="145" t="s">
        <v>51</v>
      </c>
      <c r="D1529" s="146"/>
      <c r="E1529" s="32">
        <v>289.07224334600755</v>
      </c>
      <c r="F1529" s="33">
        <f t="shared" ref="F1529" si="6782">E1529/E1540</f>
        <v>1.6204782271551279E-2</v>
      </c>
      <c r="G1529" s="32">
        <v>317.8</v>
      </c>
      <c r="H1529" s="33">
        <f t="shared" ref="H1529" si="6783">G1529/G1540</f>
        <v>2.8787796438212228E-2</v>
      </c>
      <c r="I1529" s="32">
        <v>0</v>
      </c>
      <c r="J1529" s="33">
        <f t="shared" ref="J1529" si="6784">I1529/I1540</f>
        <v>0</v>
      </c>
      <c r="K1529" s="32">
        <v>1928</v>
      </c>
      <c r="L1529" s="33">
        <f t="shared" ref="L1529" si="6785">K1529/K1540</f>
        <v>9.0661149252327655E-2</v>
      </c>
      <c r="M1529" s="32">
        <v>29</v>
      </c>
      <c r="N1529" s="33">
        <f t="shared" ref="N1529" si="6786">M1529/M1540</f>
        <v>1.1409985704730554E-3</v>
      </c>
      <c r="O1529" s="32">
        <v>145.37499999999997</v>
      </c>
      <c r="P1529" s="33">
        <f t="shared" ref="P1529" si="6787">O1529/O1540</f>
        <v>7.9192144792929204E-3</v>
      </c>
      <c r="Q1529" s="32">
        <v>590.38888888888891</v>
      </c>
      <c r="R1529" s="33">
        <f t="shared" ref="R1529" si="6788">Q1529/Q1540</f>
        <v>2.2402674744868383E-2</v>
      </c>
      <c r="S1529" s="32">
        <v>332.07692307692309</v>
      </c>
      <c r="T1529" s="33">
        <f t="shared" ref="T1529" si="6789">S1529/S1540</f>
        <v>1.8458065302300528E-2</v>
      </c>
      <c r="U1529" s="32">
        <v>252.70059880239515</v>
      </c>
      <c r="V1529" s="33">
        <f t="shared" ref="V1529" si="6790">U1529/U1540</f>
        <v>1.4974111722677503E-2</v>
      </c>
      <c r="W1529" s="105"/>
      <c r="X1529" s="106"/>
      <c r="Y1529" s="85"/>
      <c r="Z1529" s="84"/>
    </row>
    <row r="1530" spans="2:26" s="81" customFormat="1" ht="13.5" customHeight="1" x14ac:dyDescent="0.25">
      <c r="B1530" s="37"/>
      <c r="C1530" s="145" t="s">
        <v>52</v>
      </c>
      <c r="D1530" s="146"/>
      <c r="E1530" s="32">
        <v>157.63117870722417</v>
      </c>
      <c r="F1530" s="33">
        <f t="shared" ref="F1530" si="6791">E1530/E1540</f>
        <v>8.8364725045602926E-3</v>
      </c>
      <c r="G1530" s="32">
        <v>0</v>
      </c>
      <c r="H1530" s="33">
        <f t="shared" ref="H1530" si="6792">G1530/G1540</f>
        <v>0</v>
      </c>
      <c r="I1530" s="32">
        <v>0</v>
      </c>
      <c r="J1530" s="33">
        <f t="shared" ref="J1530" si="6793">I1530/I1540</f>
        <v>0</v>
      </c>
      <c r="K1530" s="32">
        <v>0</v>
      </c>
      <c r="L1530" s="33">
        <f t="shared" ref="L1530" si="6794">K1530/K1540</f>
        <v>0</v>
      </c>
      <c r="M1530" s="32">
        <v>0</v>
      </c>
      <c r="N1530" s="33">
        <f t="shared" ref="N1530" si="6795">M1530/M1540</f>
        <v>0</v>
      </c>
      <c r="O1530" s="32">
        <v>0</v>
      </c>
      <c r="P1530" s="33">
        <f t="shared" ref="P1530" si="6796">O1530/O1540</f>
        <v>0</v>
      </c>
      <c r="Q1530" s="32">
        <v>0.11111111111111113</v>
      </c>
      <c r="R1530" s="33">
        <f t="shared" ref="R1530" si="6797">Q1530/Q1540</f>
        <v>4.216180435657925E-6</v>
      </c>
      <c r="S1530" s="32">
        <v>49.07692307692308</v>
      </c>
      <c r="T1530" s="33">
        <f t="shared" ref="T1530" si="6798">S1530/S1540</f>
        <v>2.7278771514634551E-3</v>
      </c>
      <c r="U1530" s="32">
        <v>232.95209580838321</v>
      </c>
      <c r="V1530" s="33">
        <f t="shared" ref="V1530" si="6799">U1530/U1540</f>
        <v>1.3803887783401411E-2</v>
      </c>
      <c r="W1530" s="105"/>
      <c r="X1530" s="106"/>
      <c r="Y1530" s="85"/>
      <c r="Z1530" s="84"/>
    </row>
    <row r="1531" spans="2:26" s="81" customFormat="1" ht="13.5" customHeight="1" x14ac:dyDescent="0.25">
      <c r="B1531" s="31" t="s">
        <v>53</v>
      </c>
      <c r="C1531" s="145" t="s">
        <v>54</v>
      </c>
      <c r="D1531" s="146"/>
      <c r="E1531" s="32">
        <v>10160.821292775656</v>
      </c>
      <c r="F1531" s="33">
        <f t="shared" ref="F1531" si="6800">E1531/E1540</f>
        <v>0.56959428149761082</v>
      </c>
      <c r="G1531" s="32">
        <v>8567.7999999999993</v>
      </c>
      <c r="H1531" s="33">
        <f t="shared" ref="H1531" si="6801">G1531/G1540</f>
        <v>0.77611102052647796</v>
      </c>
      <c r="I1531" s="32">
        <v>4273</v>
      </c>
      <c r="J1531" s="33">
        <f t="shared" ref="J1531" si="6802">I1531/I1540</f>
        <v>0.25139730540683652</v>
      </c>
      <c r="K1531" s="32">
        <v>18648</v>
      </c>
      <c r="L1531" s="33">
        <f t="shared" ref="L1531" si="6803">K1531/K1540</f>
        <v>0.8768926925608953</v>
      </c>
      <c r="M1531" s="32">
        <v>19458.333333333332</v>
      </c>
      <c r="N1531" s="33">
        <f t="shared" ref="N1531" si="6804">M1531/M1540</f>
        <v>0.76558381093522521</v>
      </c>
      <c r="O1531" s="32">
        <v>9886.4999999999982</v>
      </c>
      <c r="P1531" s="33">
        <f t="shared" ref="P1531" si="6805">O1531/O1540</f>
        <v>0.5385610589821459</v>
      </c>
      <c r="Q1531" s="32">
        <v>13789.333333333332</v>
      </c>
      <c r="R1531" s="33">
        <f t="shared" ref="R1531" si="6806">Q1531/Q1540</f>
        <v>0.52324485678689103</v>
      </c>
      <c r="S1531" s="32">
        <v>10200.423076923076</v>
      </c>
      <c r="T1531" s="33">
        <f t="shared" ref="T1531" si="6807">S1531/S1540</f>
        <v>0.56697729405703323</v>
      </c>
      <c r="U1531" s="32">
        <v>9648.7844311377266</v>
      </c>
      <c r="V1531" s="33">
        <f t="shared" ref="V1531" si="6808">U1531/U1540</f>
        <v>0.57175161730767599</v>
      </c>
      <c r="W1531" s="105"/>
      <c r="X1531" s="106"/>
      <c r="Y1531" s="85"/>
      <c r="Z1531" s="84"/>
    </row>
    <row r="1532" spans="2:26" s="81" customFormat="1" ht="13.5" customHeight="1" x14ac:dyDescent="0.25">
      <c r="B1532" s="36"/>
      <c r="C1532" s="145" t="s">
        <v>17</v>
      </c>
      <c r="D1532" s="146"/>
      <c r="E1532" s="32">
        <v>763.79087452471526</v>
      </c>
      <c r="F1532" s="33">
        <f t="shared" ref="F1532" si="6809">E1532/E1540</f>
        <v>4.2816510777397322E-2</v>
      </c>
      <c r="G1532" s="32">
        <v>203.6</v>
      </c>
      <c r="H1532" s="33">
        <f t="shared" ref="H1532" si="6810">G1532/G1540</f>
        <v>1.8443031324166172E-2</v>
      </c>
      <c r="I1532" s="32">
        <v>50</v>
      </c>
      <c r="J1532" s="33">
        <f t="shared" ref="J1532" si="6811">I1532/I1540</f>
        <v>2.9416955933400011E-3</v>
      </c>
      <c r="K1532" s="32">
        <v>0</v>
      </c>
      <c r="L1532" s="33">
        <f t="shared" ref="L1532" si="6812">K1532/K1540</f>
        <v>0</v>
      </c>
      <c r="M1532" s="32">
        <v>102</v>
      </c>
      <c r="N1532" s="33">
        <f t="shared" ref="N1532" si="6813">M1532/M1540</f>
        <v>4.0131673858017809E-3</v>
      </c>
      <c r="O1532" s="32">
        <v>374.31249999999989</v>
      </c>
      <c r="P1532" s="33">
        <f t="shared" ref="P1532" si="6814">O1532/O1540</f>
        <v>2.0390445191954126E-2</v>
      </c>
      <c r="Q1532" s="32">
        <v>842.66666666666663</v>
      </c>
      <c r="R1532" s="33">
        <f t="shared" ref="R1532" si="6815">Q1532/Q1540</f>
        <v>3.1975512424029698E-2</v>
      </c>
      <c r="S1532" s="32">
        <v>376.28846153846138</v>
      </c>
      <c r="T1532" s="33">
        <f t="shared" ref="T1532" si="6816">S1532/S1540</f>
        <v>2.0915506356851646E-2</v>
      </c>
      <c r="U1532" s="32">
        <v>950.77245508982082</v>
      </c>
      <c r="V1532" s="33">
        <f t="shared" ref="V1532" si="6817">U1532/U1540</f>
        <v>5.6339292557404157E-2</v>
      </c>
      <c r="W1532" s="105"/>
      <c r="X1532" s="106"/>
      <c r="Y1532" s="85"/>
      <c r="Z1532" s="84"/>
    </row>
    <row r="1533" spans="2:26" s="81" customFormat="1" ht="13.5" customHeight="1" x14ac:dyDescent="0.25">
      <c r="B1533" s="36"/>
      <c r="C1533" s="145" t="s">
        <v>55</v>
      </c>
      <c r="D1533" s="146"/>
      <c r="E1533" s="38">
        <v>-104.19391634980987</v>
      </c>
      <c r="F1533" s="33">
        <f t="shared" ref="F1533" si="6818">E1533/E1540</f>
        <v>-5.8408919131260322E-3</v>
      </c>
      <c r="G1533" s="38">
        <v>-1.6</v>
      </c>
      <c r="H1533" s="33">
        <f t="shared" ref="H1533" si="6819">G1533/G1540</f>
        <v>-1.4493541315651216E-4</v>
      </c>
      <c r="I1533" s="38">
        <v>-8</v>
      </c>
      <c r="J1533" s="33">
        <f t="shared" ref="J1533" si="6820">I1533/I1540</f>
        <v>-4.7067129493440018E-4</v>
      </c>
      <c r="K1533" s="38">
        <v>0</v>
      </c>
      <c r="L1533" s="33">
        <f t="shared" ref="L1533" si="6821">K1533/K1540</f>
        <v>0</v>
      </c>
      <c r="M1533" s="38">
        <v>0</v>
      </c>
      <c r="N1533" s="33">
        <f t="shared" ref="N1533" si="6822">M1533/M1540</f>
        <v>0</v>
      </c>
      <c r="O1533" s="38">
        <v>0</v>
      </c>
      <c r="P1533" s="33">
        <f t="shared" ref="P1533" si="6823">O1533/O1540</f>
        <v>0</v>
      </c>
      <c r="Q1533" s="38">
        <v>-17.777777777777779</v>
      </c>
      <c r="R1533" s="33">
        <f t="shared" ref="R1533" si="6824">Q1533/Q1540</f>
        <v>-6.7458886970526793E-4</v>
      </c>
      <c r="S1533" s="38">
        <v>-35.038461538461547</v>
      </c>
      <c r="T1533" s="33">
        <f t="shared" ref="T1533" si="6825">S1533/S1540</f>
        <v>-1.9475674647203825E-3</v>
      </c>
      <c r="U1533" s="38">
        <v>-151.16766467065861</v>
      </c>
      <c r="V1533" s="33">
        <f t="shared" ref="V1533" si="6826">U1533/U1540</f>
        <v>-8.9576420094072042E-3</v>
      </c>
      <c r="W1533" s="105"/>
      <c r="X1533" s="106"/>
      <c r="Y1533" s="85"/>
      <c r="Z1533" s="84"/>
    </row>
    <row r="1534" spans="2:26" s="81" customFormat="1" ht="13.5" customHeight="1" x14ac:dyDescent="0.25">
      <c r="B1534" s="36"/>
      <c r="C1534" s="145" t="s">
        <v>56</v>
      </c>
      <c r="D1534" s="146"/>
      <c r="E1534" s="39">
        <v>735.63498098859316</v>
      </c>
      <c r="F1534" s="33">
        <f t="shared" ref="F1534" si="6827">E1534/E1540</f>
        <v>4.1238150575350137E-2</v>
      </c>
      <c r="G1534" s="39">
        <v>592</v>
      </c>
      <c r="H1534" s="33">
        <f t="shared" ref="H1534" si="6828">G1534/G1540</f>
        <v>5.3626102867909496E-2</v>
      </c>
      <c r="I1534" s="39">
        <v>0</v>
      </c>
      <c r="J1534" s="33">
        <f t="shared" ref="J1534" si="6829">I1534/I1540</f>
        <v>0</v>
      </c>
      <c r="K1534" s="39">
        <v>175</v>
      </c>
      <c r="L1534" s="33">
        <f t="shared" ref="L1534" si="6830">K1534/K1540</f>
        <v>8.2290980908492437E-3</v>
      </c>
      <c r="M1534" s="39">
        <v>113.33333333333334</v>
      </c>
      <c r="N1534" s="33">
        <f t="shared" ref="N1534" si="6831">M1534/M1540</f>
        <v>4.45907487311309E-3</v>
      </c>
      <c r="O1534" s="39">
        <v>525.375</v>
      </c>
      <c r="P1534" s="33">
        <f t="shared" ref="P1534" si="6832">O1534/O1540</f>
        <v>2.861948276566479E-2</v>
      </c>
      <c r="Q1534" s="39">
        <v>1070.1111111111111</v>
      </c>
      <c r="R1534" s="33">
        <f t="shared" ref="R1534" si="6833">Q1534/Q1540</f>
        <v>4.0606033775821469E-2</v>
      </c>
      <c r="S1534" s="39">
        <v>508.67307692307696</v>
      </c>
      <c r="T1534" s="33">
        <f t="shared" ref="T1534" si="6834">S1534/S1540</f>
        <v>2.8273933594576747E-2</v>
      </c>
      <c r="U1534" s="39">
        <v>813.6407185628741</v>
      </c>
      <c r="V1534" s="33">
        <f t="shared" ref="V1534" si="6835">U1534/U1540</f>
        <v>4.8213368229520007E-2</v>
      </c>
      <c r="W1534" s="105"/>
      <c r="X1534" s="106"/>
      <c r="Y1534" s="85"/>
      <c r="Z1534" s="84"/>
    </row>
    <row r="1535" spans="2:26" s="81" customFormat="1" ht="13.5" customHeight="1" x14ac:dyDescent="0.25">
      <c r="B1535" s="37"/>
      <c r="C1535" s="145" t="s">
        <v>57</v>
      </c>
      <c r="D1535" s="146"/>
      <c r="E1535" s="39">
        <v>5724.4866920152117</v>
      </c>
      <c r="F1535" s="33">
        <f t="shared" ref="F1535" si="6836">E1535/E1540</f>
        <v>0.32090268988387299</v>
      </c>
      <c r="G1535" s="39">
        <v>4197.6000000000004</v>
      </c>
      <c r="H1535" s="33">
        <f t="shared" ref="H1535" si="6837">G1535/G1540</f>
        <v>0.38023805641610969</v>
      </c>
      <c r="I1535" s="39">
        <v>7527</v>
      </c>
      <c r="J1535" s="33">
        <f t="shared" ref="J1535" si="6838">I1535/I1540</f>
        <v>0.44284285462140377</v>
      </c>
      <c r="K1535" s="39">
        <v>13111</v>
      </c>
      <c r="L1535" s="33">
        <f t="shared" ref="L1535" si="6839">K1535/K1540</f>
        <v>0.61652402896642533</v>
      </c>
      <c r="M1535" s="39">
        <v>7671.3333333333339</v>
      </c>
      <c r="N1535" s="33">
        <f t="shared" ref="N1535" si="6840">M1535/M1540</f>
        <v>0.30182690920536664</v>
      </c>
      <c r="O1535" s="39">
        <v>5041.8125</v>
      </c>
      <c r="P1535" s="33">
        <f t="shared" ref="P1535" si="6841">O1535/O1540</f>
        <v>0.2746496615778507</v>
      </c>
      <c r="Q1535" s="39">
        <v>7695.6111111111122</v>
      </c>
      <c r="R1535" s="33">
        <f t="shared" ref="R1535" si="6842">Q1535/Q1540</f>
        <v>0.29201476506388574</v>
      </c>
      <c r="S1535" s="39">
        <v>6642.5192307692296</v>
      </c>
      <c r="T1535" s="33">
        <f t="shared" ref="T1535" si="6843">S1535/S1540</f>
        <v>0.36921582083234455</v>
      </c>
      <c r="U1535" s="39">
        <v>5247.2994011976016</v>
      </c>
      <c r="V1535" s="33">
        <f t="shared" ref="V1535" si="6844">U1535/U1540</f>
        <v>0.31093573916425127</v>
      </c>
      <c r="W1535" s="105"/>
      <c r="X1535" s="106"/>
      <c r="Y1535" s="85"/>
      <c r="Z1535" s="84"/>
    </row>
    <row r="1536" spans="2:26" s="81" customFormat="1" ht="13.5" customHeight="1" x14ac:dyDescent="0.25">
      <c r="B1536" s="31" t="s">
        <v>58</v>
      </c>
      <c r="C1536" s="145" t="s">
        <v>59</v>
      </c>
      <c r="D1536" s="146"/>
      <c r="E1536" s="39">
        <v>3.0418250950570352E-2</v>
      </c>
      <c r="F1536" s="33">
        <f t="shared" ref="F1536" si="6845">E1536/E1540</f>
        <v>1.7051832027518256E-6</v>
      </c>
      <c r="G1536" s="39">
        <v>0</v>
      </c>
      <c r="H1536" s="33">
        <f t="shared" ref="H1536" si="6846">G1536/G1540</f>
        <v>0</v>
      </c>
      <c r="I1536" s="39">
        <v>0</v>
      </c>
      <c r="J1536" s="33">
        <f t="shared" ref="J1536" si="6847">I1536/I1540</f>
        <v>0</v>
      </c>
      <c r="K1536" s="39">
        <v>0</v>
      </c>
      <c r="L1536" s="33">
        <f t="shared" ref="L1536" si="6848">K1536/K1540</f>
        <v>0</v>
      </c>
      <c r="M1536" s="39">
        <v>0</v>
      </c>
      <c r="N1536" s="33">
        <f t="shared" ref="N1536" si="6849">M1536/M1540</f>
        <v>0</v>
      </c>
      <c r="O1536" s="39">
        <v>0</v>
      </c>
      <c r="P1536" s="33">
        <f t="shared" ref="P1536" si="6850">O1536/O1540</f>
        <v>0</v>
      </c>
      <c r="Q1536" s="39">
        <v>0</v>
      </c>
      <c r="R1536" s="33">
        <f t="shared" ref="R1536" si="6851">Q1536/Q1540</f>
        <v>0</v>
      </c>
      <c r="S1536" s="39">
        <v>0</v>
      </c>
      <c r="T1536" s="33">
        <f t="shared" ref="T1536" si="6852">S1536/S1540</f>
        <v>0</v>
      </c>
      <c r="U1536" s="39">
        <v>4.790419161676647E-2</v>
      </c>
      <c r="V1536" s="33">
        <f t="shared" ref="V1536" si="6853">U1536/U1540</f>
        <v>2.8386268993962243E-6</v>
      </c>
      <c r="W1536" s="105"/>
      <c r="X1536" s="106"/>
      <c r="Y1536" s="85"/>
      <c r="Z1536" s="84"/>
    </row>
    <row r="1537" spans="2:29" s="81" customFormat="1" ht="13.5" customHeight="1" x14ac:dyDescent="0.25">
      <c r="B1537" s="41" t="s">
        <v>60</v>
      </c>
      <c r="C1537" s="145" t="s">
        <v>24</v>
      </c>
      <c r="D1537" s="146"/>
      <c r="E1537" s="39">
        <v>30.220532319391623</v>
      </c>
      <c r="F1537" s="33">
        <f t="shared" ref="F1537" si="6854">E1537/E1540</f>
        <v>1.6940995119339376E-3</v>
      </c>
      <c r="G1537" s="39">
        <v>38.4</v>
      </c>
      <c r="H1537" s="33">
        <f t="shared" ref="H1537" si="6855">G1537/G1540</f>
        <v>3.4784499157562918E-3</v>
      </c>
      <c r="I1537" s="39">
        <v>0</v>
      </c>
      <c r="J1537" s="33">
        <f t="shared" ref="J1537" si="6856">I1537/I1540</f>
        <v>0</v>
      </c>
      <c r="K1537" s="39">
        <v>0</v>
      </c>
      <c r="L1537" s="33">
        <f t="shared" ref="L1537" si="6857">K1537/K1540</f>
        <v>0</v>
      </c>
      <c r="M1537" s="39">
        <v>0</v>
      </c>
      <c r="N1537" s="33">
        <f t="shared" ref="N1537" si="6858">M1537/M1540</f>
        <v>0</v>
      </c>
      <c r="O1537" s="39">
        <v>11.999999999999998</v>
      </c>
      <c r="P1537" s="33">
        <f t="shared" ref="P1537" si="6859">O1537/O1540</f>
        <v>6.5369268272753259E-4</v>
      </c>
      <c r="Q1537" s="39">
        <v>14.944444444444441</v>
      </c>
      <c r="R1537" s="33">
        <f t="shared" ref="R1537" si="6860">Q1537/Q1540</f>
        <v>5.6707626859599073E-4</v>
      </c>
      <c r="S1537" s="39">
        <v>18.846153846153854</v>
      </c>
      <c r="T1537" s="33">
        <f t="shared" ref="T1537" si="6861">S1537/S1540</f>
        <v>1.0475390315180984E-3</v>
      </c>
      <c r="U1537" s="39">
        <v>37.814371257485014</v>
      </c>
      <c r="V1537" s="33">
        <f t="shared" ref="V1537" si="6862">U1537/U1540</f>
        <v>2.2407411087108932E-3</v>
      </c>
      <c r="W1537" s="105"/>
      <c r="X1537" s="106"/>
      <c r="Y1537" s="85"/>
      <c r="Z1537" s="84"/>
    </row>
    <row r="1538" spans="2:29" s="81" customFormat="1" ht="13.5" customHeight="1" x14ac:dyDescent="0.25">
      <c r="B1538" s="31" t="s">
        <v>61</v>
      </c>
      <c r="C1538" s="145" t="s">
        <v>62</v>
      </c>
      <c r="D1538" s="146"/>
      <c r="E1538" s="39">
        <v>211.97338403041812</v>
      </c>
      <c r="F1538" s="33">
        <f t="shared" ref="F1538" si="6863">E1538/E1540</f>
        <v>1.188278229627643E-2</v>
      </c>
      <c r="G1538" s="39">
        <v>0</v>
      </c>
      <c r="H1538" s="33">
        <f t="shared" ref="H1538" si="6864">G1538/G1540</f>
        <v>0</v>
      </c>
      <c r="I1538" s="39">
        <v>0</v>
      </c>
      <c r="J1538" s="33">
        <f t="shared" ref="J1538" si="6865">I1538/I1540</f>
        <v>0</v>
      </c>
      <c r="K1538" s="39">
        <v>0</v>
      </c>
      <c r="L1538" s="33">
        <f t="shared" ref="L1538" si="6866">K1538/K1540</f>
        <v>0</v>
      </c>
      <c r="M1538" s="39">
        <v>0</v>
      </c>
      <c r="N1538" s="33">
        <f t="shared" ref="N1538" si="6867">M1538/M1540</f>
        <v>0</v>
      </c>
      <c r="O1538" s="39">
        <v>0</v>
      </c>
      <c r="P1538" s="33">
        <f t="shared" ref="P1538" si="6868">O1538/O1540</f>
        <v>0</v>
      </c>
      <c r="Q1538" s="39">
        <v>363.50000000000006</v>
      </c>
      <c r="R1538" s="33">
        <f t="shared" ref="R1538" si="6869">Q1538/Q1540</f>
        <v>1.3793234295254902E-2</v>
      </c>
      <c r="S1538" s="39">
        <v>191.73076923076928</v>
      </c>
      <c r="T1538" s="33">
        <f t="shared" ref="T1538" si="6870">S1538/S1540</f>
        <v>1.0657106269628E-2</v>
      </c>
      <c r="U1538" s="39">
        <v>234.94610778443106</v>
      </c>
      <c r="V1538" s="33">
        <f t="shared" ref="V1538" si="6871">U1538/U1540</f>
        <v>1.3922045628088776E-2</v>
      </c>
      <c r="W1538" s="105"/>
      <c r="X1538" s="106"/>
      <c r="Y1538" s="85"/>
      <c r="Z1538" s="84"/>
    </row>
    <row r="1539" spans="2:29" s="81" customFormat="1" ht="13.5" customHeight="1" x14ac:dyDescent="0.25">
      <c r="B1539" s="41" t="s">
        <v>63</v>
      </c>
      <c r="C1539" s="145" t="s">
        <v>64</v>
      </c>
      <c r="D1539" s="146"/>
      <c r="E1539" s="39">
        <v>103.84410646387832</v>
      </c>
      <c r="F1539" s="33">
        <f t="shared" ref="F1539" si="6872">E1539/E1540</f>
        <v>5.8212823062943862E-3</v>
      </c>
      <c r="G1539" s="39">
        <v>0</v>
      </c>
      <c r="H1539" s="33">
        <f t="shared" ref="H1539" si="6873">G1539/G1540</f>
        <v>0</v>
      </c>
      <c r="I1539" s="39">
        <v>0</v>
      </c>
      <c r="J1539" s="33">
        <f t="shared" ref="J1539" si="6874">I1539/I1540</f>
        <v>0</v>
      </c>
      <c r="K1539" s="39">
        <v>0</v>
      </c>
      <c r="L1539" s="33">
        <f t="shared" ref="L1539" si="6875">K1539/K1540</f>
        <v>0</v>
      </c>
      <c r="M1539" s="39">
        <v>0</v>
      </c>
      <c r="N1539" s="33">
        <f t="shared" ref="N1539" si="6876">M1539/M1540</f>
        <v>0</v>
      </c>
      <c r="O1539" s="39">
        <v>0</v>
      </c>
      <c r="P1539" s="33">
        <f t="shared" ref="P1539" si="6877">O1539/O1540</f>
        <v>0</v>
      </c>
      <c r="Q1539" s="39">
        <v>0.94444444444444442</v>
      </c>
      <c r="R1539" s="33">
        <f t="shared" ref="R1539" si="6878">Q1539/Q1540</f>
        <v>3.5837533703092357E-5</v>
      </c>
      <c r="S1539" s="39">
        <v>225.05769230769235</v>
      </c>
      <c r="T1539" s="33">
        <f t="shared" ref="T1539" si="6879">S1539/S1540</f>
        <v>1.2509540087608472E-2</v>
      </c>
      <c r="U1539" s="39">
        <v>93.359281437125844</v>
      </c>
      <c r="V1539" s="33">
        <f t="shared" ref="V1539" si="6880">U1539/U1540</f>
        <v>5.5321289985608216E-3</v>
      </c>
      <c r="W1539" s="105"/>
      <c r="X1539" s="106"/>
      <c r="Y1539" s="85"/>
      <c r="Z1539" s="84"/>
    </row>
    <row r="1540" spans="2:29" s="81" customFormat="1" ht="13.5" customHeight="1" x14ac:dyDescent="0.25">
      <c r="B1540" s="147" t="s">
        <v>65</v>
      </c>
      <c r="C1540" s="148"/>
      <c r="D1540" s="149"/>
      <c r="E1540" s="42">
        <f t="shared" ref="E1540" si="6881">SUM(E1527:E1530,E1536,E1538)</f>
        <v>17838.699619771858</v>
      </c>
      <c r="F1540" s="33">
        <f t="shared" ref="F1540" si="6882">E1540/E1540</f>
        <v>1</v>
      </c>
      <c r="G1540" s="42">
        <f t="shared" ref="G1540" si="6883">SUM(G1527:G1530,G1536,G1538)</f>
        <v>11039.399999999998</v>
      </c>
      <c r="H1540" s="33">
        <f t="shared" ref="H1540" si="6884">G1540/G1540</f>
        <v>1</v>
      </c>
      <c r="I1540" s="42">
        <f t="shared" ref="I1540" si="6885">SUM(I1527:I1530,I1536,I1538)</f>
        <v>16997</v>
      </c>
      <c r="J1540" s="33">
        <f t="shared" ref="J1540" si="6886">I1540/I1540</f>
        <v>1</v>
      </c>
      <c r="K1540" s="42">
        <f t="shared" ref="K1540" si="6887">SUM(K1527:K1530,K1536,K1538)</f>
        <v>21266</v>
      </c>
      <c r="L1540" s="33">
        <f t="shared" ref="L1540" si="6888">K1540/K1540</f>
        <v>1</v>
      </c>
      <c r="M1540" s="42">
        <f t="shared" ref="M1540" si="6889">SUM(M1527:M1530,M1536,M1538)</f>
        <v>25416.333333333336</v>
      </c>
      <c r="N1540" s="33">
        <f t="shared" ref="N1540" si="6890">M1540/M1540</f>
        <v>1</v>
      </c>
      <c r="O1540" s="42">
        <f t="shared" ref="O1540" si="6891">SUM(O1527:O1530,O1536,O1538)</f>
        <v>18357.25</v>
      </c>
      <c r="P1540" s="33">
        <f t="shared" ref="P1540" si="6892">O1540/O1540</f>
        <v>1</v>
      </c>
      <c r="Q1540" s="42">
        <f t="shared" ref="Q1540" si="6893">SUM(Q1527:Q1530,Q1536,Q1538)</f>
        <v>26353.5</v>
      </c>
      <c r="R1540" s="33">
        <f t="shared" ref="R1540" si="6894">Q1540/Q1540</f>
        <v>1</v>
      </c>
      <c r="S1540" s="42">
        <f t="shared" ref="S1540" si="6895">SUM(S1527:S1530,S1536,S1538)</f>
        <v>17990.884615384613</v>
      </c>
      <c r="T1540" s="33">
        <f t="shared" ref="T1540" si="6896">S1540/S1540</f>
        <v>1</v>
      </c>
      <c r="U1540" s="42">
        <f t="shared" ref="U1540" si="6897">SUM(U1527:U1530,U1536,U1538)</f>
        <v>16875.832335329342</v>
      </c>
      <c r="V1540" s="33">
        <f t="shared" ref="V1540" si="6898">U1540/U1540</f>
        <v>1</v>
      </c>
      <c r="W1540" s="105"/>
      <c r="X1540" s="106"/>
      <c r="Y1540" s="85"/>
      <c r="Z1540" s="84"/>
    </row>
    <row r="1541" spans="2:29" s="81" customFormat="1" ht="13.5" customHeight="1" x14ac:dyDescent="0.25">
      <c r="B1541" s="147" t="s">
        <v>66</v>
      </c>
      <c r="C1541" s="148"/>
      <c r="D1541" s="149"/>
      <c r="E1541" s="42">
        <f t="shared" ref="E1541" si="6899">SUM(E1531:E1535,E1537,E1539)</f>
        <v>17414.604562737637</v>
      </c>
      <c r="F1541" s="33">
        <f t="shared" ref="F1541" si="6900">E1541/E1540</f>
        <v>0.97622612263933373</v>
      </c>
      <c r="G1541" s="42">
        <f t="shared" ref="G1541" si="6901">SUM(G1531:G1535,G1537,G1539)</f>
        <v>13597.8</v>
      </c>
      <c r="H1541" s="33">
        <f t="shared" ref="H1541" si="6902">G1541/G1540</f>
        <v>1.231751725637263</v>
      </c>
      <c r="I1541" s="42">
        <f t="shared" ref="I1541" si="6903">SUM(I1531:I1535,I1537,I1539)</f>
        <v>11842</v>
      </c>
      <c r="J1541" s="33">
        <f t="shared" ref="J1541" si="6904">I1541/I1540</f>
        <v>0.69671118432664592</v>
      </c>
      <c r="K1541" s="42">
        <f t="shared" ref="K1541" si="6905">SUM(K1531:K1535,K1537,K1539)</f>
        <v>31934</v>
      </c>
      <c r="L1541" s="33">
        <f t="shared" ref="L1541" si="6906">K1541/K1540</f>
        <v>1.5016458196181699</v>
      </c>
      <c r="M1541" s="42">
        <f t="shared" ref="M1541" si="6907">SUM(M1531:M1535,M1537,M1539)</f>
        <v>27345</v>
      </c>
      <c r="N1541" s="33">
        <f t="shared" ref="N1541" si="6908">M1541/M1540</f>
        <v>1.0758829623995068</v>
      </c>
      <c r="O1541" s="42">
        <f t="shared" ref="O1541" si="6909">SUM(O1531:O1535,O1537,O1539)</f>
        <v>15839.999999999998</v>
      </c>
      <c r="P1541" s="33">
        <f t="shared" ref="P1541" si="6910">O1541/O1540</f>
        <v>0.86287434120034312</v>
      </c>
      <c r="Q1541" s="42">
        <f t="shared" ref="Q1541" si="6911">SUM(Q1531:Q1535,Q1537,Q1539)</f>
        <v>23395.833333333336</v>
      </c>
      <c r="R1541" s="33">
        <f t="shared" ref="R1541" si="6912">Q1541/Q1540</f>
        <v>0.88776949298322183</v>
      </c>
      <c r="S1541" s="42">
        <f t="shared" ref="S1541" si="6913">SUM(S1531:S1535,S1537,S1539)</f>
        <v>17936.769230769227</v>
      </c>
      <c r="T1541" s="33">
        <f t="shared" ref="T1541" si="6914">S1541/S1540</f>
        <v>0.99699206649521221</v>
      </c>
      <c r="U1541" s="42">
        <f t="shared" ref="U1541" si="6915">SUM(U1531:U1535,U1537,U1539)</f>
        <v>16640.502994011975</v>
      </c>
      <c r="V1541" s="33">
        <f t="shared" ref="V1541" si="6916">U1541/U1540</f>
        <v>0.98605524535671596</v>
      </c>
      <c r="W1541" s="105"/>
      <c r="X1541" s="106"/>
      <c r="Y1541" s="85"/>
      <c r="Z1541" s="84"/>
    </row>
    <row r="1542" spans="2:29" s="81" customFormat="1" ht="13.5" customHeight="1" x14ac:dyDescent="0.25">
      <c r="B1542" s="147" t="s">
        <v>67</v>
      </c>
      <c r="C1542" s="148"/>
      <c r="D1542" s="149"/>
      <c r="E1542" s="42">
        <f t="shared" ref="E1542" si="6917">E1540-E1541</f>
        <v>424.0950570342211</v>
      </c>
      <c r="F1542" s="33">
        <f t="shared" ref="F1542" si="6918">E1542/E1540</f>
        <v>2.3773877360666322E-2</v>
      </c>
      <c r="G1542" s="42">
        <f t="shared" ref="G1542" si="6919">G1540-G1541</f>
        <v>-2558.4000000000015</v>
      </c>
      <c r="H1542" s="33">
        <f t="shared" ref="H1542" si="6920">G1542/G1540</f>
        <v>-0.23175172563726307</v>
      </c>
      <c r="I1542" s="42">
        <f t="shared" ref="I1542" si="6921">I1540-I1541</f>
        <v>5155</v>
      </c>
      <c r="J1542" s="33">
        <f t="shared" ref="J1542" si="6922">I1542/I1540</f>
        <v>0.30328881567335414</v>
      </c>
      <c r="K1542" s="42">
        <f t="shared" ref="K1542" si="6923">K1540-K1541</f>
        <v>-10668</v>
      </c>
      <c r="L1542" s="33">
        <f t="shared" ref="L1542" si="6924">K1542/K1540</f>
        <v>-0.5016458196181699</v>
      </c>
      <c r="M1542" s="42">
        <f t="shared" ref="M1542" si="6925">M1540-M1541</f>
        <v>-1928.6666666666642</v>
      </c>
      <c r="N1542" s="33">
        <f t="shared" ref="N1542" si="6926">M1542/M1540</f>
        <v>-7.5882962399506773E-2</v>
      </c>
      <c r="O1542" s="42">
        <f t="shared" ref="O1542" si="6927">O1540-O1541</f>
        <v>2517.2500000000018</v>
      </c>
      <c r="P1542" s="33">
        <f t="shared" ref="P1542" si="6928">O1542/O1540</f>
        <v>0.13712565879965691</v>
      </c>
      <c r="Q1542" s="42">
        <f t="shared" ref="Q1542" si="6929">Q1540-Q1541</f>
        <v>2957.6666666666642</v>
      </c>
      <c r="R1542" s="33">
        <f t="shared" ref="R1542" si="6930">Q1542/Q1540</f>
        <v>0.1122305070167782</v>
      </c>
      <c r="S1542" s="42">
        <f t="shared" ref="S1542" si="6931">S1540-S1541</f>
        <v>54.115384615386574</v>
      </c>
      <c r="T1542" s="33">
        <f t="shared" ref="T1542" si="6932">S1542/S1540</f>
        <v>3.0079335047877901E-3</v>
      </c>
      <c r="U1542" s="42">
        <f t="shared" ref="U1542" si="6933">U1540-U1541</f>
        <v>235.32934131736693</v>
      </c>
      <c r="V1542" s="33">
        <f t="shared" ref="V1542" si="6934">U1542/U1540</f>
        <v>1.3944754643284048E-2</v>
      </c>
      <c r="W1542" s="105"/>
      <c r="X1542" s="106"/>
      <c r="Y1542" s="85"/>
      <c r="Z1542" s="84"/>
    </row>
    <row r="1543" spans="2:29" s="81" customFormat="1" ht="13.5" customHeight="1" x14ac:dyDescent="0.25">
      <c r="B1543" s="147" t="s">
        <v>68</v>
      </c>
      <c r="C1543" s="148"/>
      <c r="D1543" s="149"/>
      <c r="E1543" s="42">
        <v>263</v>
      </c>
      <c r="F1543" s="43"/>
      <c r="G1543" s="42">
        <v>5</v>
      </c>
      <c r="H1543" s="43"/>
      <c r="I1543" s="42">
        <v>1</v>
      </c>
      <c r="J1543" s="43"/>
      <c r="K1543" s="42">
        <v>1</v>
      </c>
      <c r="L1543" s="43"/>
      <c r="M1543" s="42">
        <v>3</v>
      </c>
      <c r="N1543" s="43"/>
      <c r="O1543" s="42">
        <v>16</v>
      </c>
      <c r="P1543" s="43"/>
      <c r="Q1543" s="42">
        <v>18</v>
      </c>
      <c r="R1543" s="43"/>
      <c r="S1543" s="42">
        <v>52</v>
      </c>
      <c r="T1543" s="43"/>
      <c r="U1543" s="42">
        <v>167</v>
      </c>
      <c r="V1543" s="43"/>
      <c r="W1543" s="105"/>
      <c r="X1543" s="106"/>
      <c r="Y1543" s="85"/>
      <c r="Z1543" s="84"/>
    </row>
    <row r="1544" spans="2:29" s="81" customFormat="1" ht="13.5" customHeight="1" x14ac:dyDescent="0.25">
      <c r="B1544" s="45"/>
      <c r="C1544" s="46"/>
      <c r="D1544" s="47"/>
      <c r="E1544" s="48"/>
      <c r="F1544" s="49"/>
      <c r="G1544" s="48"/>
      <c r="H1544" s="49"/>
      <c r="I1544" s="48"/>
      <c r="J1544" s="49"/>
      <c r="K1544" s="48"/>
      <c r="L1544" s="49"/>
      <c r="M1544" s="48"/>
      <c r="N1544" s="49"/>
      <c r="O1544" s="48"/>
      <c r="P1544" s="49"/>
      <c r="Q1544" s="48"/>
      <c r="R1544" s="49"/>
      <c r="S1544" s="48"/>
      <c r="T1544" s="49"/>
      <c r="U1544" s="48"/>
      <c r="V1544" s="49"/>
      <c r="W1544" s="105"/>
      <c r="X1544" s="106"/>
      <c r="Y1544" s="85"/>
      <c r="Z1544" s="84"/>
    </row>
    <row r="1545" spans="2:29" s="122" customFormat="1" ht="13.5" customHeight="1" x14ac:dyDescent="0.25">
      <c r="B1545" s="54" t="s">
        <v>89</v>
      </c>
      <c r="C1545" s="119"/>
      <c r="D1545" s="120"/>
      <c r="E1545" s="53">
        <v>15.114068441064646</v>
      </c>
      <c r="F1545" s="43"/>
      <c r="G1545" s="53">
        <v>9.1999999999999993</v>
      </c>
      <c r="H1545" s="43"/>
      <c r="I1545" s="53">
        <v>17</v>
      </c>
      <c r="J1545" s="43"/>
      <c r="K1545" s="53">
        <v>16</v>
      </c>
      <c r="L1545" s="43"/>
      <c r="M1545" s="53">
        <v>17.666666666666668</v>
      </c>
      <c r="N1545" s="43"/>
      <c r="O1545" s="53">
        <v>12.937499999999998</v>
      </c>
      <c r="P1545" s="43"/>
      <c r="Q1545" s="53">
        <v>21.5</v>
      </c>
      <c r="R1545" s="43"/>
      <c r="S1545" s="53">
        <v>15.384615384615383</v>
      </c>
      <c r="T1545" s="43"/>
      <c r="U1545" s="53">
        <v>14.664670658682638</v>
      </c>
      <c r="V1545" s="43"/>
      <c r="W1545" s="108"/>
      <c r="X1545" s="109"/>
      <c r="Y1545" s="98"/>
      <c r="Z1545" s="99"/>
      <c r="AA1545" s="111"/>
      <c r="AB1545" s="111"/>
      <c r="AC1545" s="111"/>
    </row>
    <row r="1546" spans="2:29" ht="13.5" customHeight="1" x14ac:dyDescent="0.25">
      <c r="B1546" s="54" t="s">
        <v>90</v>
      </c>
      <c r="C1546" s="55"/>
      <c r="D1546" s="56"/>
      <c r="E1546" s="53">
        <f>E1540/E1545</f>
        <v>1180.2711949685527</v>
      </c>
      <c r="F1546" s="43"/>
      <c r="G1546" s="53">
        <f>G1540/G1545</f>
        <v>1199.9347826086955</v>
      </c>
      <c r="H1546" s="43"/>
      <c r="I1546" s="53">
        <f>I1540/I1545</f>
        <v>999.82352941176475</v>
      </c>
      <c r="J1546" s="43"/>
      <c r="K1546" s="53">
        <f>K1540/K1545</f>
        <v>1329.125</v>
      </c>
      <c r="L1546" s="43"/>
      <c r="M1546" s="53">
        <f>M1540/M1545</f>
        <v>1438.6603773584907</v>
      </c>
      <c r="N1546" s="43"/>
      <c r="O1546" s="53">
        <f>O1540/O1545</f>
        <v>1418.9178743961354</v>
      </c>
      <c r="P1546" s="43"/>
      <c r="Q1546" s="53">
        <f>Q1540/Q1545</f>
        <v>1225.7441860465117</v>
      </c>
      <c r="R1546" s="43"/>
      <c r="S1546" s="53">
        <f>S1540/S1545</f>
        <v>1169.4075</v>
      </c>
      <c r="T1546" s="43"/>
      <c r="U1546" s="53">
        <f>U1540/U1545</f>
        <v>1150.7815434871372</v>
      </c>
      <c r="V1546" s="43"/>
    </row>
    <row r="1547" spans="2:29" ht="13.5" customHeight="1" x14ac:dyDescent="0.25">
      <c r="B1547" s="54" t="s">
        <v>91</v>
      </c>
      <c r="C1547" s="55"/>
      <c r="D1547" s="56"/>
      <c r="E1547" s="53">
        <f>E1541/E1545</f>
        <v>1152.2115723270431</v>
      </c>
      <c r="F1547" s="43"/>
      <c r="G1547" s="53">
        <f>G1541/G1545</f>
        <v>1478.0217391304348</v>
      </c>
      <c r="H1547" s="43"/>
      <c r="I1547" s="53">
        <f>I1541/I1545</f>
        <v>696.58823529411768</v>
      </c>
      <c r="J1547" s="43"/>
      <c r="K1547" s="53">
        <f>K1541/K1545</f>
        <v>1995.875</v>
      </c>
      <c r="L1547" s="43"/>
      <c r="M1547" s="53">
        <f>M1541/M1545</f>
        <v>1547.8301886792451</v>
      </c>
      <c r="N1547" s="43"/>
      <c r="O1547" s="53">
        <f>O1541/O1545</f>
        <v>1224.3478260869565</v>
      </c>
      <c r="P1547" s="43"/>
      <c r="Q1547" s="53">
        <f>Q1541/Q1545</f>
        <v>1088.1782945736436</v>
      </c>
      <c r="R1547" s="43"/>
      <c r="S1547" s="53">
        <f>S1541/S1545</f>
        <v>1165.8899999999999</v>
      </c>
      <c r="T1547" s="43"/>
      <c r="U1547" s="53">
        <f>U1541/U1545</f>
        <v>1134.7341772151894</v>
      </c>
      <c r="V1547" s="43"/>
    </row>
    <row r="1548" spans="2:29" ht="13.5" customHeight="1" x14ac:dyDescent="0.25">
      <c r="B1548" s="54" t="s">
        <v>36</v>
      </c>
      <c r="C1548" s="55"/>
      <c r="D1548" s="56"/>
      <c r="E1548" s="53">
        <v>4.5794893617021257</v>
      </c>
      <c r="F1548" s="43"/>
      <c r="G1548" s="53">
        <v>1.46</v>
      </c>
      <c r="H1548" s="43"/>
      <c r="I1548" s="53">
        <v>5</v>
      </c>
      <c r="J1548" s="43"/>
      <c r="K1548" s="53">
        <v>4.0999999999999996</v>
      </c>
      <c r="L1548" s="43"/>
      <c r="M1548" s="53">
        <v>5.6333333333333329</v>
      </c>
      <c r="N1548" s="43"/>
      <c r="O1548" s="53">
        <v>2.9208333333333329</v>
      </c>
      <c r="P1548" s="43"/>
      <c r="Q1548" s="53">
        <v>4.2676470588235285</v>
      </c>
      <c r="R1548" s="43"/>
      <c r="S1548" s="53">
        <v>4.0238775510204086</v>
      </c>
      <c r="T1548" s="43"/>
      <c r="U1548" s="53">
        <v>5.0211564625850338</v>
      </c>
      <c r="V1548" s="43"/>
    </row>
    <row r="1549" spans="2:29" ht="13.5" customHeight="1" x14ac:dyDescent="0.25">
      <c r="B1549" s="54" t="s">
        <v>37</v>
      </c>
      <c r="C1549" s="55"/>
      <c r="D1549" s="56"/>
      <c r="E1549" s="53">
        <f>E1531/E1548</f>
        <v>2218.7673101175269</v>
      </c>
      <c r="F1549" s="43"/>
      <c r="G1549" s="53">
        <f>G1531/G1548</f>
        <v>5868.356164383561</v>
      </c>
      <c r="H1549" s="43"/>
      <c r="I1549" s="53">
        <f>I1531/I1548</f>
        <v>854.6</v>
      </c>
      <c r="J1549" s="43"/>
      <c r="K1549" s="53">
        <f>K1531/K1548</f>
        <v>4548.2926829268299</v>
      </c>
      <c r="L1549" s="43"/>
      <c r="M1549" s="53">
        <f>M1531/M1548</f>
        <v>3454.1420118343194</v>
      </c>
      <c r="N1549" s="43"/>
      <c r="O1549" s="53">
        <f>O1531/O1548</f>
        <v>3384.8216833095576</v>
      </c>
      <c r="P1549" s="43"/>
      <c r="Q1549" s="53">
        <f>Q1531/Q1548</f>
        <v>3231.1325522628076</v>
      </c>
      <c r="R1549" s="43"/>
      <c r="S1549" s="53">
        <f>S1531/S1548</f>
        <v>2534.9735292855439</v>
      </c>
      <c r="T1549" s="43"/>
      <c r="U1549" s="53">
        <f>U1531/U1548</f>
        <v>1921.6259248313204</v>
      </c>
      <c r="V1549" s="43"/>
    </row>
    <row r="1550" spans="2:29" s="81" customFormat="1" ht="13.5" customHeight="1" x14ac:dyDescent="0.25">
      <c r="B1550" s="100" t="s">
        <v>38</v>
      </c>
      <c r="C1550" s="101"/>
      <c r="D1550" s="47"/>
      <c r="E1550" s="102"/>
      <c r="F1550" s="103"/>
      <c r="G1550" s="102"/>
      <c r="H1550" s="103"/>
      <c r="I1550" s="102"/>
      <c r="J1550" s="103"/>
      <c r="K1550" s="102"/>
      <c r="L1550" s="103"/>
      <c r="M1550" s="102"/>
      <c r="N1550" s="103"/>
      <c r="O1550" s="102"/>
      <c r="P1550" s="84"/>
      <c r="Q1550" s="85"/>
      <c r="R1550" s="84"/>
      <c r="S1550" s="85"/>
      <c r="T1550" s="84"/>
      <c r="U1550" s="85"/>
      <c r="V1550" s="84"/>
      <c r="W1550" s="85"/>
      <c r="X1550" s="84"/>
      <c r="Y1550" s="85"/>
      <c r="Z1550" s="84"/>
    </row>
    <row r="1551" spans="2:29" ht="13.5" customHeight="1" x14ac:dyDescent="0.25"/>
    <row r="1552" spans="2:29" s="81" customFormat="1" ht="13.5" customHeight="1" x14ac:dyDescent="0.25">
      <c r="B1552" s="76" t="s">
        <v>164</v>
      </c>
      <c r="C1552" s="77"/>
      <c r="D1552" s="78"/>
      <c r="E1552" s="79"/>
      <c r="F1552" s="80"/>
      <c r="G1552" s="79"/>
      <c r="H1552" s="80"/>
      <c r="I1552" s="79"/>
      <c r="J1552" s="80"/>
      <c r="K1552" s="79"/>
      <c r="L1552" s="80"/>
      <c r="M1552" s="79"/>
      <c r="O1552" s="79"/>
      <c r="P1552" s="82"/>
      <c r="Q1552" s="83"/>
      <c r="R1552" s="84"/>
      <c r="S1552" s="85"/>
      <c r="T1552" s="84"/>
      <c r="U1552" s="85"/>
      <c r="V1552" s="84"/>
      <c r="W1552" s="85"/>
      <c r="X1552" s="84"/>
      <c r="Y1552" s="85"/>
      <c r="Z1552" s="84"/>
      <c r="AB1552" s="86"/>
    </row>
    <row r="1553" spans="2:26" ht="13.5" customHeight="1" x14ac:dyDescent="0.25">
      <c r="N1553" s="21" t="s">
        <v>4</v>
      </c>
    </row>
    <row r="1554" spans="2:26" s="81" customFormat="1" ht="13.5" customHeight="1" x14ac:dyDescent="0.25">
      <c r="B1554" s="87"/>
      <c r="C1554" s="88"/>
      <c r="D1554" s="89"/>
      <c r="E1554" s="153" t="s">
        <v>5</v>
      </c>
      <c r="F1554" s="154"/>
      <c r="G1554" s="153" t="s">
        <v>6</v>
      </c>
      <c r="H1554" s="154"/>
      <c r="I1554" s="153" t="s">
        <v>7</v>
      </c>
      <c r="J1554" s="154"/>
      <c r="K1554" s="153" t="s">
        <v>8</v>
      </c>
      <c r="L1554" s="154"/>
      <c r="M1554" s="153" t="s">
        <v>9</v>
      </c>
      <c r="N1554" s="154"/>
      <c r="O1554" s="85"/>
      <c r="P1554" s="84"/>
      <c r="Q1554" s="85"/>
      <c r="R1554" s="84"/>
      <c r="S1554" s="85"/>
      <c r="T1554" s="84"/>
      <c r="U1554" s="90"/>
      <c r="V1554" s="91"/>
      <c r="W1554" s="90"/>
      <c r="X1554" s="84"/>
      <c r="Y1554" s="85"/>
      <c r="Z1554" s="84"/>
    </row>
    <row r="1555" spans="2:26" s="81" customFormat="1" ht="13.5" customHeight="1" x14ac:dyDescent="0.25">
      <c r="B1555" s="92"/>
      <c r="C1555" s="93"/>
      <c r="D1555" s="94"/>
      <c r="E1555" s="155"/>
      <c r="F1555" s="156"/>
      <c r="G1555" s="155"/>
      <c r="H1555" s="156"/>
      <c r="I1555" s="155"/>
      <c r="J1555" s="156"/>
      <c r="K1555" s="155"/>
      <c r="L1555" s="156"/>
      <c r="M1555" s="155"/>
      <c r="N1555" s="156"/>
      <c r="O1555" s="85"/>
      <c r="P1555" s="84"/>
      <c r="Q1555" s="85"/>
      <c r="R1555" s="84"/>
      <c r="S1555" s="85"/>
      <c r="T1555" s="84"/>
      <c r="U1555" s="90"/>
      <c r="V1555" s="91"/>
      <c r="W1555" s="90"/>
      <c r="X1555" s="84"/>
      <c r="Y1555" s="85"/>
      <c r="Z1555" s="84"/>
    </row>
    <row r="1556" spans="2:26" s="81" customFormat="1" ht="13.5" customHeight="1" x14ac:dyDescent="0.25">
      <c r="B1556" s="31" t="s">
        <v>48</v>
      </c>
      <c r="C1556" s="145" t="s">
        <v>49</v>
      </c>
      <c r="D1556" s="146"/>
      <c r="E1556" s="32">
        <v>4228.5598705501598</v>
      </c>
      <c r="F1556" s="33">
        <f t="shared" ref="F1556" si="6935">E1556/E1569</f>
        <v>0.95890003808813706</v>
      </c>
      <c r="G1556" s="32">
        <v>4749.1641791044804</v>
      </c>
      <c r="H1556" s="33">
        <f t="shared" ref="H1556" si="6936">G1556/G1569</f>
        <v>0.94182172831393851</v>
      </c>
      <c r="I1556" s="32">
        <v>4046.6111111111127</v>
      </c>
      <c r="J1556" s="33">
        <f t="shared" ref="J1556" si="6937">I1556/I1569</f>
        <v>0.97600945471891776</v>
      </c>
      <c r="K1556" s="32">
        <v>2871.7000000000003</v>
      </c>
      <c r="L1556" s="33">
        <f t="shared" ref="L1556" si="6938">K1556/K1569</f>
        <v>0.96497727597301686</v>
      </c>
      <c r="M1556" s="32">
        <v>4248.3111111111102</v>
      </c>
      <c r="N1556" s="33">
        <f t="shared" ref="N1556" si="6939">M1556/M1569</f>
        <v>0.98165815985950933</v>
      </c>
      <c r="O1556" s="85"/>
      <c r="P1556" s="84"/>
      <c r="Q1556" s="85"/>
      <c r="R1556" s="84"/>
      <c r="S1556" s="85"/>
      <c r="T1556" s="84"/>
      <c r="U1556" s="34"/>
      <c r="V1556" s="95"/>
      <c r="W1556" s="34"/>
      <c r="X1556" s="84"/>
      <c r="Y1556" s="85"/>
      <c r="Z1556" s="84"/>
    </row>
    <row r="1557" spans="2:26" s="81" customFormat="1" ht="13.5" customHeight="1" x14ac:dyDescent="0.25">
      <c r="B1557" s="36"/>
      <c r="C1557" s="145" t="s">
        <v>50</v>
      </c>
      <c r="D1557" s="146"/>
      <c r="E1557" s="32">
        <v>0</v>
      </c>
      <c r="F1557" s="33">
        <f t="shared" ref="F1557" si="6940">E1557/E1569</f>
        <v>0</v>
      </c>
      <c r="G1557" s="32">
        <v>0</v>
      </c>
      <c r="H1557" s="33">
        <f t="shared" ref="H1557" si="6941">G1557/G1569</f>
        <v>0</v>
      </c>
      <c r="I1557" s="32">
        <v>0</v>
      </c>
      <c r="J1557" s="33">
        <f t="shared" ref="J1557" si="6942">I1557/I1569</f>
        <v>0</v>
      </c>
      <c r="K1557" s="32">
        <v>0</v>
      </c>
      <c r="L1557" s="33">
        <f t="shared" ref="L1557" si="6943">K1557/K1569</f>
        <v>0</v>
      </c>
      <c r="M1557" s="32">
        <v>0</v>
      </c>
      <c r="N1557" s="33">
        <f t="shared" ref="N1557" si="6944">M1557/M1569</f>
        <v>0</v>
      </c>
      <c r="O1557" s="85"/>
      <c r="P1557" s="84"/>
      <c r="Q1557" s="85"/>
      <c r="R1557" s="84"/>
      <c r="S1557" s="85"/>
      <c r="T1557" s="84"/>
      <c r="U1557" s="34"/>
      <c r="V1557" s="95"/>
      <c r="W1557" s="34"/>
      <c r="X1557" s="84"/>
      <c r="Y1557" s="85"/>
      <c r="Z1557" s="84"/>
    </row>
    <row r="1558" spans="2:26" s="81" customFormat="1" ht="13.5" customHeight="1" x14ac:dyDescent="0.25">
      <c r="B1558" s="36"/>
      <c r="C1558" s="145" t="s">
        <v>51</v>
      </c>
      <c r="D1558" s="146"/>
      <c r="E1558" s="32">
        <v>47.92880258899676</v>
      </c>
      <c r="F1558" s="33">
        <f t="shared" ref="F1558" si="6945">E1558/E1569</f>
        <v>1.0868695734495603E-2</v>
      </c>
      <c r="G1558" s="32">
        <v>49.619402985074601</v>
      </c>
      <c r="H1558" s="33">
        <f t="shared" ref="H1558" si="6946">G1558/G1569</f>
        <v>9.8401803169754463E-3</v>
      </c>
      <c r="I1558" s="32">
        <v>44.688888888888869</v>
      </c>
      <c r="J1558" s="33">
        <f t="shared" ref="J1558" si="6947">I1558/I1569</f>
        <v>1.0778593958949145E-2</v>
      </c>
      <c r="K1558" s="32">
        <v>14.2</v>
      </c>
      <c r="L1558" s="33">
        <f t="shared" ref="L1558" si="6948">K1558/K1569</f>
        <v>4.7716256290061066E-3</v>
      </c>
      <c r="M1558" s="32">
        <v>79.355555555555554</v>
      </c>
      <c r="N1558" s="33">
        <f t="shared" ref="N1558" si="6949">M1558/M1569</f>
        <v>1.8336705246834343E-2</v>
      </c>
      <c r="O1558" s="85"/>
      <c r="P1558" s="84"/>
      <c r="Q1558" s="85"/>
      <c r="R1558" s="84"/>
      <c r="S1558" s="85"/>
      <c r="T1558" s="84"/>
      <c r="U1558" s="34"/>
      <c r="V1558" s="95"/>
      <c r="W1558" s="34"/>
      <c r="X1558" s="84"/>
      <c r="Y1558" s="85"/>
      <c r="Z1558" s="84"/>
    </row>
    <row r="1559" spans="2:26" s="81" customFormat="1" ht="13.5" customHeight="1" x14ac:dyDescent="0.25">
      <c r="B1559" s="37"/>
      <c r="C1559" s="145" t="s">
        <v>52</v>
      </c>
      <c r="D1559" s="146"/>
      <c r="E1559" s="32">
        <v>32.320388349514552</v>
      </c>
      <c r="F1559" s="33">
        <f t="shared" ref="F1559" si="6950">E1559/E1569</f>
        <v>7.3292143349363639E-3</v>
      </c>
      <c r="G1559" s="32">
        <v>10.865671641791046</v>
      </c>
      <c r="H1559" s="33">
        <f t="shared" ref="H1559" si="6951">G1559/G1569</f>
        <v>2.1548056161101304E-3</v>
      </c>
      <c r="I1559" s="32">
        <v>54.766666666666666</v>
      </c>
      <c r="J1559" s="33">
        <f t="shared" ref="J1559" si="6952">I1559/I1569</f>
        <v>1.3209271413142805E-2</v>
      </c>
      <c r="K1559" s="32">
        <v>90.02500000000002</v>
      </c>
      <c r="L1559" s="33">
        <f t="shared" ref="L1559" si="6953">K1559/K1569</f>
        <v>3.0251098397977103E-2</v>
      </c>
      <c r="M1559" s="32">
        <v>2.222222222222223E-2</v>
      </c>
      <c r="N1559" s="33">
        <f t="shared" ref="N1559" si="6954">M1559/M1569</f>
        <v>5.1348936563523797E-6</v>
      </c>
      <c r="O1559" s="85"/>
      <c r="P1559" s="84"/>
      <c r="Q1559" s="85"/>
      <c r="R1559" s="84"/>
      <c r="S1559" s="85"/>
      <c r="T1559" s="84"/>
      <c r="U1559" s="34"/>
      <c r="V1559" s="95"/>
      <c r="W1559" s="34"/>
      <c r="X1559" s="84"/>
      <c r="Y1559" s="85"/>
      <c r="Z1559" s="84"/>
    </row>
    <row r="1560" spans="2:26" s="81" customFormat="1" ht="13.5" customHeight="1" x14ac:dyDescent="0.25">
      <c r="B1560" s="31" t="s">
        <v>53</v>
      </c>
      <c r="C1560" s="145" t="s">
        <v>54</v>
      </c>
      <c r="D1560" s="146"/>
      <c r="E1560" s="32">
        <v>3283.5760517799381</v>
      </c>
      <c r="F1560" s="33">
        <f t="shared" ref="F1560" si="6955">E1560/E1569</f>
        <v>0.74460840037897436</v>
      </c>
      <c r="G1560" s="32">
        <v>3997.320895522389</v>
      </c>
      <c r="H1560" s="33">
        <f t="shared" ref="H1560" si="6956">G1560/G1569</f>
        <v>0.79272131526019685</v>
      </c>
      <c r="I1560" s="32">
        <v>2857.6555555555556</v>
      </c>
      <c r="J1560" s="33">
        <f t="shared" ref="J1560" si="6957">I1560/I1569</f>
        <v>0.68924311330387189</v>
      </c>
      <c r="K1560" s="32">
        <v>2171.1999999999994</v>
      </c>
      <c r="L1560" s="33">
        <f t="shared" ref="L1560" si="6958">K1560/K1569</f>
        <v>0.72958827927451098</v>
      </c>
      <c r="M1560" s="32">
        <v>2998.8222222222225</v>
      </c>
      <c r="N1560" s="33">
        <f t="shared" ref="N1560" si="6959">M1560/M1569</f>
        <v>0.6929384942437844</v>
      </c>
      <c r="O1560" s="85"/>
      <c r="P1560" s="84"/>
      <c r="Q1560" s="85"/>
      <c r="R1560" s="84"/>
      <c r="S1560" s="85"/>
      <c r="T1560" s="84"/>
      <c r="U1560" s="34"/>
      <c r="V1560" s="95"/>
      <c r="W1560" s="34"/>
      <c r="X1560" s="84"/>
      <c r="Y1560" s="85"/>
      <c r="Z1560" s="84"/>
    </row>
    <row r="1561" spans="2:26" s="81" customFormat="1" ht="13.5" customHeight="1" x14ac:dyDescent="0.25">
      <c r="B1561" s="36"/>
      <c r="C1561" s="145" t="s">
        <v>17</v>
      </c>
      <c r="D1561" s="146"/>
      <c r="E1561" s="32">
        <v>106.38187702265377</v>
      </c>
      <c r="F1561" s="33">
        <f t="shared" ref="F1561" si="6960">E1561/E1569</f>
        <v>2.4123954502656288E-2</v>
      </c>
      <c r="G1561" s="32">
        <v>103.92537313432837</v>
      </c>
      <c r="H1561" s="33">
        <f t="shared" ref="H1561" si="6961">G1561/G1569</f>
        <v>2.0609768550789616E-2</v>
      </c>
      <c r="I1561" s="32">
        <v>107.66666666666664</v>
      </c>
      <c r="J1561" s="33">
        <f t="shared" ref="J1561" si="6962">I1561/I1569</f>
        <v>2.5968318115916766E-2</v>
      </c>
      <c r="K1561" s="32">
        <v>43.999999999999993</v>
      </c>
      <c r="L1561" s="33">
        <f t="shared" ref="L1561" si="6963">K1561/K1569</f>
        <v>1.4785318850441456E-2</v>
      </c>
      <c r="M1561" s="32">
        <v>166.57777777777775</v>
      </c>
      <c r="N1561" s="33">
        <f t="shared" ref="N1561" si="6964">M1561/M1569</f>
        <v>3.8491162848017423E-2</v>
      </c>
      <c r="O1561" s="85"/>
      <c r="P1561" s="84"/>
      <c r="Q1561" s="85"/>
      <c r="R1561" s="84"/>
      <c r="S1561" s="85"/>
      <c r="T1561" s="84"/>
      <c r="U1561" s="34"/>
      <c r="V1561" s="95"/>
      <c r="W1561" s="34"/>
      <c r="X1561" s="84"/>
      <c r="Y1561" s="85"/>
      <c r="Z1561" s="84"/>
    </row>
    <row r="1562" spans="2:26" s="81" customFormat="1" ht="13.5" customHeight="1" x14ac:dyDescent="0.25">
      <c r="B1562" s="36"/>
      <c r="C1562" s="145" t="s">
        <v>55</v>
      </c>
      <c r="D1562" s="146"/>
      <c r="E1562" s="38">
        <v>-16.08414239482201</v>
      </c>
      <c r="F1562" s="33">
        <f t="shared" ref="F1562" si="6965">E1562/E1569</f>
        <v>-3.6473610938854259E-3</v>
      </c>
      <c r="G1562" s="38">
        <v>-37.067164179104452</v>
      </c>
      <c r="H1562" s="33">
        <f t="shared" ref="H1562" si="6966">G1562/G1569</f>
        <v>-7.350906246716353E-3</v>
      </c>
      <c r="I1562" s="38">
        <v>0</v>
      </c>
      <c r="J1562" s="33">
        <f t="shared" ref="J1562" si="6967">I1562/I1569</f>
        <v>0</v>
      </c>
      <c r="K1562" s="38">
        <v>0</v>
      </c>
      <c r="L1562" s="33">
        <f t="shared" ref="L1562" si="6968">K1562/K1569</f>
        <v>0</v>
      </c>
      <c r="M1562" s="38">
        <v>-6.666666666666668E-2</v>
      </c>
      <c r="N1562" s="33">
        <f t="shared" ref="N1562" si="6969">M1562/M1569</f>
        <v>-1.5404680969057137E-5</v>
      </c>
      <c r="O1562" s="85"/>
      <c r="P1562" s="84"/>
      <c r="Q1562" s="85"/>
      <c r="R1562" s="84"/>
      <c r="S1562" s="85"/>
      <c r="T1562" s="84"/>
      <c r="U1562" s="34"/>
      <c r="V1562" s="95"/>
      <c r="W1562" s="34"/>
      <c r="X1562" s="84"/>
      <c r="Y1562" s="85"/>
      <c r="Z1562" s="84"/>
    </row>
    <row r="1563" spans="2:26" s="81" customFormat="1" ht="13.5" customHeight="1" x14ac:dyDescent="0.25">
      <c r="B1563" s="36"/>
      <c r="C1563" s="145" t="s">
        <v>56</v>
      </c>
      <c r="D1563" s="146"/>
      <c r="E1563" s="39">
        <v>71.359223300970839</v>
      </c>
      <c r="F1563" s="33">
        <f t="shared" ref="F1563" si="6970">E1563/E1569</f>
        <v>1.6181954148928288E-2</v>
      </c>
      <c r="G1563" s="39">
        <v>90.888059701492509</v>
      </c>
      <c r="H1563" s="33">
        <f t="shared" ref="H1563" si="6971">G1563/G1569</f>
        <v>1.8024297801239882E-2</v>
      </c>
      <c r="I1563" s="39">
        <v>13.733333333333334</v>
      </c>
      <c r="J1563" s="33">
        <f t="shared" ref="J1563" si="6972">I1563/I1569</f>
        <v>3.3123675119992916E-3</v>
      </c>
      <c r="K1563" s="39">
        <v>48.92499999999999</v>
      </c>
      <c r="L1563" s="33">
        <f t="shared" ref="L1563" si="6973">K1563/K1569</f>
        <v>1.6440266471769278E-2</v>
      </c>
      <c r="M1563" s="39">
        <v>148.4</v>
      </c>
      <c r="N1563" s="33">
        <f t="shared" ref="N1563" si="6974">M1563/M1569</f>
        <v>3.4290819837121185E-2</v>
      </c>
      <c r="O1563" s="85"/>
      <c r="P1563" s="84"/>
      <c r="Q1563" s="85"/>
      <c r="R1563" s="84"/>
      <c r="S1563" s="85"/>
      <c r="T1563" s="84"/>
      <c r="U1563" s="34"/>
      <c r="V1563" s="96"/>
      <c r="W1563" s="34"/>
      <c r="X1563" s="84"/>
      <c r="Y1563" s="85"/>
      <c r="Z1563" s="84"/>
    </row>
    <row r="1564" spans="2:26" s="81" customFormat="1" ht="13.5" customHeight="1" x14ac:dyDescent="0.25">
      <c r="B1564" s="37"/>
      <c r="C1564" s="145" t="s">
        <v>57</v>
      </c>
      <c r="D1564" s="146"/>
      <c r="E1564" s="39">
        <v>776.76699029126223</v>
      </c>
      <c r="F1564" s="33">
        <f t="shared" ref="F1564" si="6975">E1564/E1569</f>
        <v>0.17614552457051785</v>
      </c>
      <c r="G1564" s="39">
        <v>565.56716417910457</v>
      </c>
      <c r="H1564" s="33">
        <f t="shared" ref="H1564" si="6976">G1564/G1569</f>
        <v>0.11215940825722689</v>
      </c>
      <c r="I1564" s="39">
        <v>1089.9888888888893</v>
      </c>
      <c r="J1564" s="33">
        <f t="shared" ref="J1564" si="6977">I1564/I1569</f>
        <v>0.26289639203852638</v>
      </c>
      <c r="K1564" s="39">
        <v>685.47500000000002</v>
      </c>
      <c r="L1564" s="33">
        <f t="shared" ref="L1564" si="6978">K1564/K1569</f>
        <v>0.23034014634105363</v>
      </c>
      <c r="M1564" s="39">
        <v>860.37777777777774</v>
      </c>
      <c r="N1564" s="33">
        <f t="shared" ref="N1564" si="6979">M1564/M1569</f>
        <v>0.19880767769299501</v>
      </c>
      <c r="O1564" s="85"/>
      <c r="P1564" s="84"/>
      <c r="Q1564" s="85"/>
      <c r="R1564" s="84"/>
      <c r="S1564" s="85"/>
      <c r="T1564" s="84"/>
      <c r="U1564" s="34"/>
      <c r="V1564" s="96"/>
      <c r="W1564" s="34"/>
      <c r="X1564" s="84"/>
      <c r="Y1564" s="85"/>
      <c r="Z1564" s="84"/>
    </row>
    <row r="1565" spans="2:26" s="81" customFormat="1" ht="13.5" customHeight="1" x14ac:dyDescent="0.25">
      <c r="B1565" s="31" t="s">
        <v>58</v>
      </c>
      <c r="C1565" s="145" t="s">
        <v>59</v>
      </c>
      <c r="D1565" s="146"/>
      <c r="E1565" s="39">
        <v>0.1229773462783172</v>
      </c>
      <c r="F1565" s="33">
        <f t="shared" ref="F1565" si="6980">E1565/E1569</f>
        <v>2.7887267921055576E-5</v>
      </c>
      <c r="G1565" s="39">
        <v>0.27611940298507465</v>
      </c>
      <c r="H1565" s="33">
        <f t="shared" ref="H1565" si="6981">G1565/G1569</f>
        <v>5.4758109750051393E-5</v>
      </c>
      <c r="I1565" s="39">
        <v>1.1111111111111115E-2</v>
      </c>
      <c r="J1565" s="33">
        <f t="shared" ref="J1565" si="6982">I1565/I1569</f>
        <v>2.6799089902906896E-6</v>
      </c>
      <c r="K1565" s="39">
        <v>0</v>
      </c>
      <c r="L1565" s="33">
        <f t="shared" ref="L1565" si="6983">K1565/K1569</f>
        <v>0</v>
      </c>
      <c r="M1565" s="39">
        <v>0</v>
      </c>
      <c r="N1565" s="33">
        <f t="shared" ref="N1565" si="6984">M1565/M1569</f>
        <v>0</v>
      </c>
      <c r="O1565" s="85"/>
      <c r="P1565" s="84"/>
      <c r="Q1565" s="85"/>
      <c r="R1565" s="84"/>
      <c r="S1565" s="85"/>
      <c r="T1565" s="84"/>
      <c r="U1565" s="34"/>
      <c r="V1565" s="96"/>
      <c r="W1565" s="34"/>
      <c r="X1565" s="84"/>
      <c r="Y1565" s="85"/>
      <c r="Z1565" s="84"/>
    </row>
    <row r="1566" spans="2:26" s="81" customFormat="1" ht="13.5" customHeight="1" x14ac:dyDescent="0.25">
      <c r="B1566" s="41" t="s">
        <v>60</v>
      </c>
      <c r="C1566" s="145" t="s">
        <v>24</v>
      </c>
      <c r="D1566" s="146"/>
      <c r="E1566" s="39">
        <v>3.1553398058252426</v>
      </c>
      <c r="F1566" s="33">
        <f t="shared" ref="F1566" si="6985">E1566/E1569</f>
        <v>7.1552858481655727E-4</v>
      </c>
      <c r="G1566" s="39">
        <v>1.1865671641791034</v>
      </c>
      <c r="H1566" s="33">
        <f t="shared" ref="H1566" si="6986">G1566/G1569</f>
        <v>2.353118770340044E-4</v>
      </c>
      <c r="I1566" s="39">
        <v>6.0777777777777784</v>
      </c>
      <c r="J1566" s="33">
        <f t="shared" ref="J1566" si="6987">I1566/I1569</f>
        <v>1.465910217689007E-3</v>
      </c>
      <c r="K1566" s="39">
        <v>1.2999999999999996</v>
      </c>
      <c r="L1566" s="33">
        <f t="shared" ref="L1566" si="6988">K1566/K1569</f>
        <v>4.3683896603577025E-4</v>
      </c>
      <c r="M1566" s="39">
        <v>4.8222222222222211</v>
      </c>
      <c r="N1566" s="33">
        <f t="shared" ref="N1566" si="6989">M1566/M1569</f>
        <v>1.1142719234284659E-3</v>
      </c>
      <c r="O1566" s="85"/>
      <c r="P1566" s="84"/>
      <c r="Q1566" s="85"/>
      <c r="R1566" s="84"/>
      <c r="S1566" s="85"/>
      <c r="T1566" s="84"/>
      <c r="U1566" s="34"/>
      <c r="V1566" s="96"/>
      <c r="W1566" s="34"/>
      <c r="X1566" s="84"/>
      <c r="Y1566" s="85"/>
      <c r="Z1566" s="84"/>
    </row>
    <row r="1567" spans="2:26" s="81" customFormat="1" ht="13.5" customHeight="1" x14ac:dyDescent="0.25">
      <c r="B1567" s="31" t="s">
        <v>61</v>
      </c>
      <c r="C1567" s="145" t="s">
        <v>62</v>
      </c>
      <c r="D1567" s="146"/>
      <c r="E1567" s="39">
        <v>100.8705501618123</v>
      </c>
      <c r="F1567" s="33">
        <f t="shared" ref="F1567" si="6990">E1567/E1569</f>
        <v>2.2874164574510025E-2</v>
      </c>
      <c r="G1567" s="39">
        <v>232.60447761194033</v>
      </c>
      <c r="H1567" s="33">
        <f t="shared" ref="H1567" si="6991">G1567/G1569</f>
        <v>4.6128527643225732E-2</v>
      </c>
      <c r="I1567" s="39">
        <v>0</v>
      </c>
      <c r="J1567" s="33">
        <f t="shared" ref="J1567" si="6992">I1567/I1569</f>
        <v>0</v>
      </c>
      <c r="K1567" s="39">
        <v>0</v>
      </c>
      <c r="L1567" s="33">
        <f t="shared" ref="L1567" si="6993">K1567/K1569</f>
        <v>0</v>
      </c>
      <c r="M1567" s="39">
        <v>0</v>
      </c>
      <c r="N1567" s="33">
        <f t="shared" ref="N1567" si="6994">M1567/M1569</f>
        <v>0</v>
      </c>
      <c r="O1567" s="85"/>
      <c r="P1567" s="84"/>
      <c r="Q1567" s="85"/>
      <c r="R1567" s="84"/>
      <c r="S1567" s="85"/>
      <c r="T1567" s="84"/>
      <c r="U1567" s="34"/>
      <c r="V1567" s="96"/>
      <c r="W1567" s="34"/>
      <c r="X1567" s="84"/>
      <c r="Y1567" s="85"/>
      <c r="Z1567" s="84"/>
    </row>
    <row r="1568" spans="2:26" s="81" customFormat="1" ht="13.5" customHeight="1" x14ac:dyDescent="0.25">
      <c r="B1568" s="41" t="s">
        <v>63</v>
      </c>
      <c r="C1568" s="145" t="s">
        <v>64</v>
      </c>
      <c r="D1568" s="146"/>
      <c r="E1568" s="39">
        <v>40.346278317152105</v>
      </c>
      <c r="F1568" s="33">
        <f t="shared" ref="F1568" si="6995">E1568/E1569</f>
        <v>9.1492255045210451E-3</v>
      </c>
      <c r="G1568" s="39">
        <v>80.888059701492537</v>
      </c>
      <c r="H1568" s="33">
        <f t="shared" ref="H1568" si="6996">G1568/G1569</f>
        <v>1.6041166258940729E-2</v>
      </c>
      <c r="I1568" s="39">
        <v>0</v>
      </c>
      <c r="J1568" s="33">
        <f t="shared" ref="J1568" si="6997">I1568/I1569</f>
        <v>0</v>
      </c>
      <c r="K1568" s="39">
        <v>0</v>
      </c>
      <c r="L1568" s="33">
        <f t="shared" ref="L1568" si="6998">K1568/K1569</f>
        <v>0</v>
      </c>
      <c r="M1568" s="39">
        <v>36.177777777777777</v>
      </c>
      <c r="N1568" s="33">
        <f t="shared" ref="N1568" si="6999">M1568/M1569</f>
        <v>8.3596068725416712E-3</v>
      </c>
      <c r="O1568" s="85"/>
      <c r="P1568" s="84"/>
      <c r="Q1568" s="85"/>
      <c r="R1568" s="84"/>
      <c r="S1568" s="85"/>
      <c r="T1568" s="84"/>
      <c r="U1568" s="34"/>
      <c r="V1568" s="96"/>
      <c r="W1568" s="34"/>
      <c r="X1568" s="84"/>
      <c r="Y1568" s="85"/>
      <c r="Z1568" s="84"/>
    </row>
    <row r="1569" spans="2:39" s="81" customFormat="1" ht="13.5" customHeight="1" x14ac:dyDescent="0.25">
      <c r="B1569" s="147" t="s">
        <v>65</v>
      </c>
      <c r="C1569" s="148"/>
      <c r="D1569" s="149"/>
      <c r="E1569" s="42">
        <f t="shared" ref="E1569" si="7000">SUM(E1556:E1559,E1565,E1567)</f>
        <v>4409.8025889967612</v>
      </c>
      <c r="F1569" s="33">
        <f t="shared" ref="F1569" si="7001">E1569/E1569</f>
        <v>1</v>
      </c>
      <c r="G1569" s="42">
        <f t="shared" ref="G1569" si="7002">SUM(G1556:G1559,G1565,G1567)</f>
        <v>5042.5298507462721</v>
      </c>
      <c r="H1569" s="33">
        <f t="shared" ref="H1569" si="7003">G1569/G1569</f>
        <v>1</v>
      </c>
      <c r="I1569" s="42">
        <f t="shared" ref="I1569" si="7004">SUM(I1556:I1559,I1565,I1567)</f>
        <v>4146.0777777777794</v>
      </c>
      <c r="J1569" s="33">
        <f t="shared" ref="J1569" si="7005">I1569/I1569</f>
        <v>1</v>
      </c>
      <c r="K1569" s="42">
        <f t="shared" ref="K1569" si="7006">SUM(K1556:K1559,K1565,K1567)</f>
        <v>2975.9250000000002</v>
      </c>
      <c r="L1569" s="33">
        <f t="shared" ref="L1569" si="7007">K1569/K1569</f>
        <v>1</v>
      </c>
      <c r="M1569" s="42">
        <f t="shared" ref="M1569" si="7008">SUM(M1556:M1559,M1565,M1567)</f>
        <v>4327.688888888888</v>
      </c>
      <c r="N1569" s="33">
        <f t="shared" ref="N1569" si="7009">M1569/M1569</f>
        <v>1</v>
      </c>
      <c r="O1569" s="85"/>
      <c r="P1569" s="84"/>
      <c r="Q1569" s="85"/>
      <c r="R1569" s="84"/>
      <c r="S1569" s="85"/>
      <c r="T1569" s="84"/>
      <c r="U1569" s="34"/>
      <c r="V1569" s="95"/>
      <c r="W1569" s="34"/>
      <c r="X1569" s="84"/>
      <c r="Y1569" s="85"/>
      <c r="Z1569" s="84"/>
    </row>
    <row r="1570" spans="2:39" s="81" customFormat="1" ht="13.5" customHeight="1" x14ac:dyDescent="0.25">
      <c r="B1570" s="147" t="s">
        <v>66</v>
      </c>
      <c r="C1570" s="148"/>
      <c r="D1570" s="149"/>
      <c r="E1570" s="42">
        <f t="shared" ref="E1570" si="7010">SUM(E1560:E1564,E1566,E1568)</f>
        <v>4265.5016181229803</v>
      </c>
      <c r="F1570" s="33">
        <f t="shared" ref="F1570" si="7011">E1570/E1569</f>
        <v>0.96727722659652893</v>
      </c>
      <c r="G1570" s="42">
        <f t="shared" ref="G1570" si="7012">SUM(G1560:G1564,G1566,G1568)</f>
        <v>4802.7089552238813</v>
      </c>
      <c r="H1570" s="33">
        <f t="shared" ref="H1570" si="7013">G1570/G1569</f>
        <v>0.95244036175871161</v>
      </c>
      <c r="I1570" s="42">
        <f t="shared" ref="I1570" si="7014">SUM(I1560:I1564,I1566,I1568)</f>
        <v>4075.1222222222223</v>
      </c>
      <c r="J1570" s="33">
        <f t="shared" ref="J1570" si="7015">I1570/I1569</f>
        <v>0.98288610118800324</v>
      </c>
      <c r="K1570" s="42">
        <f t="shared" ref="K1570" si="7016">SUM(K1560:K1564,K1566,K1568)</f>
        <v>2950.8999999999996</v>
      </c>
      <c r="L1570" s="33">
        <f t="shared" ref="L1570" si="7017">K1570/K1569</f>
        <v>0.99159084990381119</v>
      </c>
      <c r="M1570" s="42">
        <f t="shared" ref="M1570" si="7018">SUM(M1560:M1564,M1566,M1568)</f>
        <v>4215.1111111111113</v>
      </c>
      <c r="N1570" s="33">
        <f t="shared" ref="N1570" si="7019">M1570/M1569</f>
        <v>0.9739866287369191</v>
      </c>
      <c r="O1570" s="85"/>
      <c r="P1570" s="84"/>
      <c r="Q1570" s="85"/>
      <c r="R1570" s="84"/>
      <c r="S1570" s="85"/>
      <c r="T1570" s="84"/>
      <c r="U1570" s="34"/>
      <c r="V1570" s="95"/>
      <c r="W1570" s="34"/>
      <c r="X1570" s="84"/>
      <c r="Y1570" s="85"/>
      <c r="Z1570" s="84"/>
    </row>
    <row r="1571" spans="2:39" s="81" customFormat="1" ht="13.5" customHeight="1" x14ac:dyDescent="0.25">
      <c r="B1571" s="147" t="s">
        <v>67</v>
      </c>
      <c r="C1571" s="148"/>
      <c r="D1571" s="149"/>
      <c r="E1571" s="42">
        <f t="shared" ref="E1571" si="7020">E1569-E1570</f>
        <v>144.3009708737809</v>
      </c>
      <c r="F1571" s="33">
        <f t="shared" ref="F1571" si="7021">E1571/E1569</f>
        <v>3.2722773403471031E-2</v>
      </c>
      <c r="G1571" s="42">
        <f t="shared" ref="G1571" si="7022">G1569-G1570</f>
        <v>239.82089552239086</v>
      </c>
      <c r="H1571" s="33">
        <f t="shared" ref="H1571" si="7023">G1571/G1569</f>
        <v>4.7559638241288435E-2</v>
      </c>
      <c r="I1571" s="42">
        <f t="shared" ref="I1571" si="7024">I1569-I1570</f>
        <v>70.955555555557112</v>
      </c>
      <c r="J1571" s="33">
        <f t="shared" ref="J1571" si="7025">I1571/I1569</f>
        <v>1.7113898811996712E-2</v>
      </c>
      <c r="K1571" s="42">
        <f t="shared" ref="K1571" si="7026">K1569-K1570</f>
        <v>25.025000000000546</v>
      </c>
      <c r="L1571" s="33">
        <f t="shared" ref="L1571" si="7027">K1571/K1569</f>
        <v>8.4091500961887625E-3</v>
      </c>
      <c r="M1571" s="42">
        <f t="shared" ref="M1571" si="7028">M1569-M1570</f>
        <v>112.57777777777665</v>
      </c>
      <c r="N1571" s="33">
        <f t="shared" ref="N1571" si="7029">M1571/M1569</f>
        <v>2.6013371263080887E-2</v>
      </c>
      <c r="O1571" s="85"/>
      <c r="P1571" s="84"/>
      <c r="Q1571" s="85"/>
      <c r="R1571" s="84"/>
      <c r="S1571" s="85"/>
      <c r="T1571" s="84"/>
      <c r="U1571" s="34"/>
      <c r="V1571" s="95"/>
      <c r="W1571" s="34"/>
      <c r="X1571" s="84"/>
      <c r="Y1571" s="85"/>
      <c r="Z1571" s="84"/>
    </row>
    <row r="1572" spans="2:39" s="81" customFormat="1" ht="13.5" customHeight="1" x14ac:dyDescent="0.25">
      <c r="B1572" s="147" t="s">
        <v>68</v>
      </c>
      <c r="C1572" s="148"/>
      <c r="D1572" s="149"/>
      <c r="E1572" s="42">
        <v>309</v>
      </c>
      <c r="F1572" s="43"/>
      <c r="G1572" s="42">
        <v>134</v>
      </c>
      <c r="H1572" s="43"/>
      <c r="I1572" s="42">
        <v>90</v>
      </c>
      <c r="J1572" s="43"/>
      <c r="K1572" s="42">
        <v>40</v>
      </c>
      <c r="L1572" s="43"/>
      <c r="M1572" s="42">
        <v>45</v>
      </c>
      <c r="N1572" s="43"/>
      <c r="O1572" s="85"/>
      <c r="P1572" s="84"/>
      <c r="Q1572" s="85"/>
      <c r="R1572" s="84"/>
      <c r="S1572" s="85"/>
      <c r="T1572" s="84"/>
      <c r="U1572" s="97"/>
      <c r="V1572" s="95"/>
      <c r="W1572" s="97"/>
      <c r="X1572" s="84"/>
      <c r="Y1572" s="85"/>
      <c r="Z1572" s="84"/>
    </row>
    <row r="1573" spans="2:39" s="81" customFormat="1" ht="13.5" customHeight="1" x14ac:dyDescent="0.25">
      <c r="B1573" s="45"/>
      <c r="C1573" s="46"/>
      <c r="D1573" s="47"/>
      <c r="E1573" s="48"/>
      <c r="F1573" s="49"/>
      <c r="G1573" s="48"/>
      <c r="H1573" s="49"/>
      <c r="I1573" s="48"/>
      <c r="J1573" s="49"/>
      <c r="K1573" s="48"/>
      <c r="L1573" s="49"/>
      <c r="M1573" s="48"/>
      <c r="N1573" s="49"/>
      <c r="O1573" s="85"/>
      <c r="P1573" s="84"/>
      <c r="Q1573" s="85"/>
      <c r="R1573" s="84"/>
      <c r="S1573" s="85"/>
      <c r="T1573" s="84"/>
      <c r="U1573" s="85"/>
      <c r="V1573" s="84"/>
      <c r="W1573" s="85"/>
      <c r="X1573" s="84"/>
      <c r="Y1573" s="85"/>
      <c r="Z1573" s="84"/>
    </row>
    <row r="1574" spans="2:39" s="122" customFormat="1" ht="13.5" customHeight="1" x14ac:dyDescent="0.25">
      <c r="B1574" s="54" t="s">
        <v>131</v>
      </c>
      <c r="C1574" s="119"/>
      <c r="D1574" s="120"/>
      <c r="E1574" s="53">
        <v>22.94498381877024</v>
      </c>
      <c r="F1574" s="43"/>
      <c r="G1574" s="53">
        <v>25.31343283582089</v>
      </c>
      <c r="H1574" s="43"/>
      <c r="I1574" s="53">
        <v>23.144444444444439</v>
      </c>
      <c r="J1574" s="43"/>
      <c r="K1574" s="53">
        <v>15.175000000000001</v>
      </c>
      <c r="L1574" s="43"/>
      <c r="M1574" s="53">
        <v>22.4</v>
      </c>
      <c r="N1574" s="43"/>
      <c r="O1574" s="98"/>
      <c r="P1574" s="99"/>
      <c r="Q1574" s="98"/>
      <c r="R1574" s="99"/>
      <c r="S1574" s="98"/>
      <c r="T1574" s="99"/>
      <c r="U1574" s="98"/>
      <c r="V1574" s="121"/>
      <c r="W1574" s="98"/>
      <c r="X1574" s="121"/>
      <c r="Y1574" s="98"/>
      <c r="Z1574" s="121"/>
    </row>
    <row r="1575" spans="2:39" ht="13.5" customHeight="1" x14ac:dyDescent="0.25">
      <c r="B1575" s="54" t="s">
        <v>132</v>
      </c>
      <c r="C1575" s="55"/>
      <c r="D1575" s="56"/>
      <c r="E1575" s="53">
        <f>E1569/E1574</f>
        <v>192.19026798307453</v>
      </c>
      <c r="F1575" s="43"/>
      <c r="G1575" s="53">
        <f>G1569/G1574</f>
        <v>199.20371462264168</v>
      </c>
      <c r="H1575" s="43"/>
      <c r="I1575" s="53">
        <f>I1569/I1574</f>
        <v>179.13922227556421</v>
      </c>
      <c r="J1575" s="43"/>
      <c r="K1575" s="53">
        <f>K1569/K1574</f>
        <v>196.10708401976936</v>
      </c>
      <c r="L1575" s="43"/>
      <c r="M1575" s="53">
        <f>M1569/M1574</f>
        <v>193.20039682539681</v>
      </c>
      <c r="N1575" s="43"/>
    </row>
    <row r="1576" spans="2:39" ht="13.5" customHeight="1" x14ac:dyDescent="0.25">
      <c r="B1576" s="54" t="s">
        <v>133</v>
      </c>
      <c r="C1576" s="55"/>
      <c r="D1576" s="56"/>
      <c r="E1576" s="53">
        <f>E1570/E1574</f>
        <v>185.90126939351202</v>
      </c>
      <c r="F1576" s="43"/>
      <c r="G1576" s="53">
        <f>G1570/G1574</f>
        <v>189.72965801886798</v>
      </c>
      <c r="H1576" s="43"/>
      <c r="I1576" s="53">
        <f>I1570/I1574</f>
        <v>176.07345175228042</v>
      </c>
      <c r="J1576" s="43"/>
      <c r="K1576" s="53">
        <f>K1570/K1574</f>
        <v>194.45799011532122</v>
      </c>
      <c r="L1576" s="43"/>
      <c r="M1576" s="53">
        <f>M1570/M1574</f>
        <v>188.17460317460319</v>
      </c>
      <c r="N1576" s="43"/>
    </row>
    <row r="1577" spans="2:39" ht="13.5" customHeight="1" x14ac:dyDescent="0.25">
      <c r="B1577" s="54" t="s">
        <v>36</v>
      </c>
      <c r="C1577" s="55"/>
      <c r="D1577" s="56"/>
      <c r="E1577" s="53">
        <v>1.5195255474452556</v>
      </c>
      <c r="F1577" s="43"/>
      <c r="G1577" s="53">
        <v>1.4574803149606297</v>
      </c>
      <c r="H1577" s="43"/>
      <c r="I1577" s="53">
        <v>1.5560810810810815</v>
      </c>
      <c r="J1577" s="43"/>
      <c r="K1577" s="53">
        <v>1.3542857142857141</v>
      </c>
      <c r="L1577" s="43"/>
      <c r="M1577" s="53">
        <v>1.8078947368421048</v>
      </c>
      <c r="N1577" s="43"/>
    </row>
    <row r="1578" spans="2:39" ht="13.5" customHeight="1" x14ac:dyDescent="0.25">
      <c r="B1578" s="54" t="s">
        <v>37</v>
      </c>
      <c r="C1578" s="55"/>
      <c r="D1578" s="56"/>
      <c r="E1578" s="53">
        <f>E1560/E1577</f>
        <v>2160.9219123038379</v>
      </c>
      <c r="F1578" s="43"/>
      <c r="G1578" s="53">
        <f>G1560/G1577</f>
        <v>2742.6242773168206</v>
      </c>
      <c r="H1578" s="43"/>
      <c r="I1578" s="53">
        <f>I1560/I1577</f>
        <v>1836.4438654894577</v>
      </c>
      <c r="J1578" s="43"/>
      <c r="K1578" s="53">
        <f>K1560/K1577</f>
        <v>1603.206751054852</v>
      </c>
      <c r="L1578" s="43"/>
      <c r="M1578" s="53">
        <f>M1560/M1577</f>
        <v>1658.7371825974453</v>
      </c>
      <c r="N1578" s="43"/>
    </row>
    <row r="1579" spans="2:39" s="81" customFormat="1" ht="13.5" customHeight="1" x14ac:dyDescent="0.25">
      <c r="B1579" s="100" t="s">
        <v>38</v>
      </c>
      <c r="C1579" s="101"/>
      <c r="D1579" s="47"/>
      <c r="E1579" s="102"/>
      <c r="F1579" s="103"/>
      <c r="G1579" s="102"/>
      <c r="H1579" s="103"/>
      <c r="I1579" s="102"/>
      <c r="J1579" s="103"/>
      <c r="K1579" s="102"/>
      <c r="L1579" s="103"/>
      <c r="M1579" s="102"/>
      <c r="N1579" s="103"/>
      <c r="O1579" s="102"/>
      <c r="P1579" s="103"/>
      <c r="Q1579" s="102"/>
      <c r="R1579" s="103"/>
      <c r="S1579" s="102"/>
      <c r="T1579" s="103"/>
      <c r="U1579" s="102"/>
      <c r="V1579" s="103"/>
      <c r="W1579" s="102"/>
      <c r="X1579" s="103"/>
      <c r="Y1579" s="85"/>
      <c r="Z1579" s="84"/>
    </row>
    <row r="1580" spans="2:39" s="81" customFormat="1" ht="13.5" customHeight="1" x14ac:dyDescent="0.25">
      <c r="B1580" s="104"/>
      <c r="C1580" s="77"/>
      <c r="D1580" s="78"/>
      <c r="E1580" s="79"/>
      <c r="F1580" s="80"/>
      <c r="G1580" s="79"/>
      <c r="H1580" s="80"/>
      <c r="I1580" s="79"/>
      <c r="J1580" s="80"/>
      <c r="K1580" s="79"/>
      <c r="L1580" s="80"/>
      <c r="M1580" s="79"/>
      <c r="N1580" s="80"/>
      <c r="O1580" s="79"/>
      <c r="P1580" s="82"/>
      <c r="Q1580" s="79"/>
      <c r="R1580" s="84"/>
      <c r="S1580" s="85"/>
      <c r="T1580" s="84"/>
      <c r="U1580" s="85"/>
      <c r="V1580" s="84"/>
      <c r="W1580" s="85"/>
      <c r="X1580" s="84"/>
      <c r="Y1580" s="85"/>
      <c r="Z1580" s="84"/>
      <c r="AM1580" s="78"/>
    </row>
    <row r="1581" spans="2:39" s="81" customFormat="1" ht="13.5" customHeight="1" x14ac:dyDescent="0.25">
      <c r="B1581" s="76" t="s">
        <v>165</v>
      </c>
      <c r="C1581" s="77"/>
      <c r="D1581" s="78"/>
      <c r="E1581" s="79"/>
      <c r="F1581" s="80"/>
      <c r="G1581" s="79"/>
      <c r="H1581" s="80"/>
      <c r="I1581" s="79"/>
      <c r="J1581" s="80"/>
      <c r="K1581" s="79"/>
      <c r="L1581" s="80"/>
      <c r="M1581" s="79"/>
      <c r="N1581" s="80"/>
      <c r="O1581" s="79"/>
      <c r="P1581" s="82"/>
      <c r="Q1581" s="79"/>
      <c r="R1581" s="84"/>
      <c r="S1581" s="85"/>
      <c r="T1581" s="84"/>
      <c r="U1581" s="85"/>
      <c r="V1581" s="84"/>
      <c r="W1581" s="85"/>
      <c r="X1581" s="84"/>
      <c r="Y1581" s="85"/>
      <c r="Z1581" s="84"/>
      <c r="AM1581" s="78"/>
    </row>
    <row r="1582" spans="2:39" s="81" customFormat="1" ht="13.5" customHeight="1" x14ac:dyDescent="0.25">
      <c r="C1582" s="77"/>
      <c r="D1582" s="78"/>
      <c r="E1582" s="79"/>
      <c r="F1582" s="80"/>
      <c r="G1582" s="79"/>
      <c r="H1582" s="80"/>
      <c r="I1582" s="79"/>
      <c r="J1582" s="80"/>
      <c r="K1582" s="79"/>
      <c r="L1582" s="80"/>
      <c r="M1582" s="79"/>
      <c r="N1582" s="80"/>
      <c r="O1582" s="79"/>
      <c r="P1582" s="21" t="s">
        <v>4</v>
      </c>
      <c r="Q1582" s="83"/>
      <c r="R1582" s="84"/>
      <c r="S1582" s="85"/>
      <c r="T1582" s="84"/>
      <c r="U1582" s="85"/>
      <c r="V1582" s="84"/>
      <c r="W1582" s="85"/>
      <c r="X1582" s="84"/>
      <c r="Y1582" s="85"/>
      <c r="Z1582" s="84"/>
      <c r="AB1582" s="86"/>
    </row>
    <row r="1583" spans="2:39" s="81" customFormat="1" ht="13.5" customHeight="1" x14ac:dyDescent="0.25">
      <c r="B1583" s="87"/>
      <c r="C1583" s="88"/>
      <c r="D1583" s="89"/>
      <c r="E1583" s="153" t="s">
        <v>5</v>
      </c>
      <c r="F1583" s="154"/>
      <c r="G1583" s="150" t="s">
        <v>135</v>
      </c>
      <c r="H1583" s="152"/>
      <c r="I1583" s="152"/>
      <c r="J1583" s="152"/>
      <c r="K1583" s="152"/>
      <c r="L1583" s="152"/>
      <c r="M1583" s="152"/>
      <c r="N1583" s="152"/>
      <c r="O1583" s="152"/>
      <c r="P1583" s="151"/>
      <c r="Q1583" s="85"/>
      <c r="R1583" s="84"/>
      <c r="S1583" s="85"/>
      <c r="T1583" s="84"/>
      <c r="U1583" s="85"/>
      <c r="V1583" s="84"/>
      <c r="W1583" s="85"/>
      <c r="X1583" s="84"/>
      <c r="Y1583" s="85"/>
      <c r="Z1583" s="84"/>
    </row>
    <row r="1584" spans="2:39" s="81" customFormat="1" ht="23.25" customHeight="1" x14ac:dyDescent="0.25">
      <c r="B1584" s="92"/>
      <c r="C1584" s="93"/>
      <c r="D1584" s="94"/>
      <c r="E1584" s="155"/>
      <c r="F1584" s="156"/>
      <c r="G1584" s="150" t="s">
        <v>136</v>
      </c>
      <c r="H1584" s="151"/>
      <c r="I1584" s="150" t="s">
        <v>137</v>
      </c>
      <c r="J1584" s="151"/>
      <c r="K1584" s="150" t="s">
        <v>138</v>
      </c>
      <c r="L1584" s="151"/>
      <c r="M1584" s="150" t="s">
        <v>139</v>
      </c>
      <c r="N1584" s="151"/>
      <c r="O1584" s="150" t="s">
        <v>140</v>
      </c>
      <c r="P1584" s="151"/>
      <c r="Q1584" s="85"/>
      <c r="R1584" s="84"/>
      <c r="S1584" s="85"/>
      <c r="T1584" s="84"/>
      <c r="U1584" s="85"/>
      <c r="V1584" s="84"/>
      <c r="W1584" s="85"/>
      <c r="X1584" s="84"/>
      <c r="Y1584" s="85"/>
      <c r="Z1584" s="84"/>
    </row>
    <row r="1585" spans="2:34" s="81" customFormat="1" ht="13.5" customHeight="1" x14ac:dyDescent="0.25">
      <c r="B1585" s="31" t="s">
        <v>48</v>
      </c>
      <c r="C1585" s="145" t="s">
        <v>49</v>
      </c>
      <c r="D1585" s="146"/>
      <c r="E1585" s="32">
        <v>4228.5598705501598</v>
      </c>
      <c r="F1585" s="33">
        <f t="shared" ref="F1585" si="7030">E1585/E1598</f>
        <v>0.95890003808813706</v>
      </c>
      <c r="G1585" s="32">
        <v>506.63934426229514</v>
      </c>
      <c r="H1585" s="33">
        <f t="shared" ref="H1585" si="7031">G1585/G1598</f>
        <v>0.98697026793983322</v>
      </c>
      <c r="I1585" s="32">
        <v>1319.1956521739128</v>
      </c>
      <c r="J1585" s="33">
        <f t="shared" ref="J1585" si="7032">I1585/I1598</f>
        <v>0.96184815343160579</v>
      </c>
      <c r="K1585" s="32">
        <v>2375.4027777777783</v>
      </c>
      <c r="L1585" s="33">
        <f t="shared" ref="L1585" si="7033">K1585/K1598</f>
        <v>0.96005501136714466</v>
      </c>
      <c r="M1585" s="32">
        <v>5638.5360824742256</v>
      </c>
      <c r="N1585" s="33">
        <f t="shared" ref="N1585" si="7034">M1585/M1598</f>
        <v>0.95740047682898222</v>
      </c>
      <c r="O1585" s="32">
        <v>15062.72727272727</v>
      </c>
      <c r="P1585" s="33">
        <f t="shared" ref="P1585" si="7035">O1585/O1598</f>
        <v>0.95810195313478808</v>
      </c>
      <c r="Q1585" s="105"/>
      <c r="R1585" s="106"/>
      <c r="S1585" s="105"/>
      <c r="T1585" s="106"/>
      <c r="U1585" s="105"/>
      <c r="V1585" s="106"/>
      <c r="W1585" s="105"/>
      <c r="X1585" s="106"/>
      <c r="Y1585" s="105"/>
      <c r="Z1585" s="106"/>
      <c r="AA1585" s="107"/>
      <c r="AB1585" s="107"/>
      <c r="AC1585" s="107"/>
      <c r="AD1585" s="107"/>
      <c r="AE1585" s="107"/>
      <c r="AF1585" s="107"/>
      <c r="AG1585" s="107"/>
      <c r="AH1585" s="107"/>
    </row>
    <row r="1586" spans="2:34" s="81" customFormat="1" ht="13.5" customHeight="1" x14ac:dyDescent="0.25">
      <c r="B1586" s="36"/>
      <c r="C1586" s="145" t="s">
        <v>50</v>
      </c>
      <c r="D1586" s="146"/>
      <c r="E1586" s="32">
        <v>0</v>
      </c>
      <c r="F1586" s="33">
        <f t="shared" ref="F1586" si="7036">E1586/E1598</f>
        <v>0</v>
      </c>
      <c r="G1586" s="32">
        <v>0</v>
      </c>
      <c r="H1586" s="33">
        <f t="shared" ref="H1586" si="7037">G1586/G1598</f>
        <v>0</v>
      </c>
      <c r="I1586" s="32">
        <v>0</v>
      </c>
      <c r="J1586" s="33">
        <f t="shared" ref="J1586" si="7038">I1586/I1598</f>
        <v>0</v>
      </c>
      <c r="K1586" s="32">
        <v>0</v>
      </c>
      <c r="L1586" s="33">
        <f t="shared" ref="L1586" si="7039">K1586/K1598</f>
        <v>0</v>
      </c>
      <c r="M1586" s="32">
        <v>0</v>
      </c>
      <c r="N1586" s="33">
        <f t="shared" ref="N1586" si="7040">M1586/M1598</f>
        <v>0</v>
      </c>
      <c r="O1586" s="32">
        <v>0</v>
      </c>
      <c r="P1586" s="33">
        <f t="shared" ref="P1586" si="7041">O1586/O1598</f>
        <v>0</v>
      </c>
      <c r="Q1586" s="105"/>
      <c r="R1586" s="106"/>
      <c r="S1586" s="105"/>
      <c r="T1586" s="106"/>
      <c r="U1586" s="105"/>
      <c r="V1586" s="106"/>
      <c r="W1586" s="105"/>
      <c r="X1586" s="106"/>
      <c r="Y1586" s="105"/>
      <c r="Z1586" s="106"/>
      <c r="AA1586" s="107"/>
      <c r="AB1586" s="107"/>
      <c r="AC1586" s="107"/>
      <c r="AD1586" s="107"/>
      <c r="AE1586" s="107"/>
      <c r="AF1586" s="107"/>
      <c r="AG1586" s="107"/>
      <c r="AH1586" s="107"/>
    </row>
    <row r="1587" spans="2:34" s="81" customFormat="1" ht="13.5" customHeight="1" x14ac:dyDescent="0.25">
      <c r="B1587" s="36"/>
      <c r="C1587" s="145" t="s">
        <v>51</v>
      </c>
      <c r="D1587" s="146"/>
      <c r="E1587" s="32">
        <v>47.92880258899676</v>
      </c>
      <c r="F1587" s="33">
        <f t="shared" ref="F1587" si="7042">E1587/E1598</f>
        <v>1.0868695734495603E-2</v>
      </c>
      <c r="G1587" s="32">
        <v>1.4262295081967213</v>
      </c>
      <c r="H1587" s="33">
        <f t="shared" ref="H1587" si="7043">G1587/G1598</f>
        <v>2.7783987481237817E-3</v>
      </c>
      <c r="I1587" s="32">
        <v>19.717391304347824</v>
      </c>
      <c r="J1587" s="33">
        <f t="shared" ref="J1587" si="7044">I1587/I1598</f>
        <v>1.4376287842764309E-2</v>
      </c>
      <c r="K1587" s="32">
        <v>37.625</v>
      </c>
      <c r="L1587" s="33">
        <f t="shared" ref="L1587" si="7045">K1587/K1598</f>
        <v>1.5206713632153578E-2</v>
      </c>
      <c r="M1587" s="32">
        <v>69.958762886597881</v>
      </c>
      <c r="N1587" s="33">
        <f t="shared" ref="N1587" si="7046">M1587/M1598</f>
        <v>1.1878713191918407E-2</v>
      </c>
      <c r="O1587" s="32">
        <v>130.93939393939397</v>
      </c>
      <c r="P1587" s="33">
        <f t="shared" ref="P1587" si="7047">O1587/O1598</f>
        <v>8.3287233981037285E-3</v>
      </c>
      <c r="Q1587" s="105"/>
      <c r="R1587" s="106"/>
      <c r="S1587" s="105"/>
      <c r="T1587" s="106"/>
      <c r="U1587" s="105"/>
      <c r="V1587" s="106"/>
      <c r="W1587" s="105"/>
      <c r="X1587" s="106"/>
      <c r="Y1587" s="105"/>
      <c r="Z1587" s="106"/>
      <c r="AA1587" s="107"/>
      <c r="AB1587" s="107"/>
      <c r="AC1587" s="107"/>
      <c r="AD1587" s="107"/>
      <c r="AE1587" s="107"/>
      <c r="AF1587" s="107"/>
      <c r="AG1587" s="107"/>
      <c r="AH1587" s="107"/>
    </row>
    <row r="1588" spans="2:34" s="81" customFormat="1" ht="13.5" customHeight="1" x14ac:dyDescent="0.25">
      <c r="B1588" s="37"/>
      <c r="C1588" s="145" t="s">
        <v>52</v>
      </c>
      <c r="D1588" s="146"/>
      <c r="E1588" s="32">
        <v>32.320388349514552</v>
      </c>
      <c r="F1588" s="33">
        <f t="shared" ref="F1588" si="7048">E1588/E1598</f>
        <v>7.3292143349363639E-3</v>
      </c>
      <c r="G1588" s="32">
        <v>4.1803278688524586</v>
      </c>
      <c r="H1588" s="33">
        <f t="shared" ref="H1588" si="7049">G1588/G1598</f>
        <v>8.1435825376041868E-3</v>
      </c>
      <c r="I1588" s="32">
        <v>22.869565217391305</v>
      </c>
      <c r="J1588" s="33">
        <f t="shared" ref="J1588" si="7050">I1588/I1598</f>
        <v>1.6674591852908548E-2</v>
      </c>
      <c r="K1588" s="32">
        <v>13.777777777777777</v>
      </c>
      <c r="L1588" s="33">
        <f t="shared" ref="L1588" si="7051">K1588/K1598</f>
        <v>5.5684975722024178E-3</v>
      </c>
      <c r="M1588" s="32">
        <v>41.628865979381445</v>
      </c>
      <c r="N1588" s="33">
        <f t="shared" ref="N1588" si="7052">M1588/M1598</f>
        <v>7.0684120054474754E-3</v>
      </c>
      <c r="O1588" s="32">
        <v>110.60606060606061</v>
      </c>
      <c r="P1588" s="33">
        <f t="shared" ref="P1588" si="7053">O1588/O1598</f>
        <v>7.0353715350795201E-3</v>
      </c>
      <c r="Q1588" s="105"/>
      <c r="R1588" s="106"/>
      <c r="S1588" s="105"/>
      <c r="T1588" s="106"/>
      <c r="U1588" s="105"/>
      <c r="V1588" s="106"/>
      <c r="W1588" s="105"/>
      <c r="X1588" s="106"/>
      <c r="Y1588" s="105"/>
      <c r="Z1588" s="106"/>
      <c r="AA1588" s="107"/>
      <c r="AB1588" s="107"/>
      <c r="AC1588" s="107"/>
      <c r="AD1588" s="107"/>
      <c r="AE1588" s="107"/>
      <c r="AF1588" s="107"/>
      <c r="AG1588" s="107"/>
      <c r="AH1588" s="107"/>
    </row>
    <row r="1589" spans="2:34" s="81" customFormat="1" ht="13.5" customHeight="1" x14ac:dyDescent="0.25">
      <c r="B1589" s="31" t="s">
        <v>53</v>
      </c>
      <c r="C1589" s="145" t="s">
        <v>54</v>
      </c>
      <c r="D1589" s="146"/>
      <c r="E1589" s="32">
        <v>3283.5760517799381</v>
      </c>
      <c r="F1589" s="33">
        <f t="shared" ref="F1589" si="7054">E1589/E1598</f>
        <v>0.74460840037897436</v>
      </c>
      <c r="G1589" s="32">
        <v>385.67213114754105</v>
      </c>
      <c r="H1589" s="33">
        <f t="shared" ref="H1589" si="7055">G1589/G1598</f>
        <v>0.75131734423402419</v>
      </c>
      <c r="I1589" s="32">
        <v>978.71739130434776</v>
      </c>
      <c r="J1589" s="33">
        <f t="shared" ref="J1589" si="7056">I1589/I1598</f>
        <v>0.71359961959106055</v>
      </c>
      <c r="K1589" s="32">
        <v>1838.1111111111113</v>
      </c>
      <c r="L1589" s="33">
        <f t="shared" ref="L1589" si="7057">K1589/K1598</f>
        <v>0.7429004462656823</v>
      </c>
      <c r="M1589" s="32">
        <v>4281.1546391752599</v>
      </c>
      <c r="N1589" s="33">
        <f t="shared" ref="N1589" si="7058">M1589/M1598</f>
        <v>0.72692263257211132</v>
      </c>
      <c r="O1589" s="32">
        <v>12074.606060606062</v>
      </c>
      <c r="P1589" s="33">
        <f t="shared" ref="P1589" si="7059">O1589/O1598</f>
        <v>0.76803512674270025</v>
      </c>
      <c r="Q1589" s="105"/>
      <c r="R1589" s="106"/>
      <c r="S1589" s="105"/>
      <c r="T1589" s="106"/>
      <c r="U1589" s="105"/>
      <c r="V1589" s="106"/>
      <c r="W1589" s="105"/>
      <c r="X1589" s="106"/>
      <c r="Y1589" s="105"/>
      <c r="Z1589" s="106"/>
      <c r="AA1589" s="107"/>
      <c r="AB1589" s="107"/>
      <c r="AC1589" s="107"/>
      <c r="AD1589" s="107"/>
      <c r="AE1589" s="107"/>
      <c r="AF1589" s="107"/>
      <c r="AG1589" s="107"/>
      <c r="AH1589" s="107"/>
    </row>
    <row r="1590" spans="2:34" s="81" customFormat="1" ht="13.5" customHeight="1" x14ac:dyDescent="0.25">
      <c r="B1590" s="36"/>
      <c r="C1590" s="145" t="s">
        <v>17</v>
      </c>
      <c r="D1590" s="146"/>
      <c r="E1590" s="32">
        <v>106.38187702265377</v>
      </c>
      <c r="F1590" s="33">
        <f t="shared" ref="F1590" si="7060">E1590/E1598</f>
        <v>2.4123954502656288E-2</v>
      </c>
      <c r="G1590" s="32">
        <v>14.360655737704917</v>
      </c>
      <c r="H1590" s="33">
        <f t="shared" ref="H1590" si="7061">G1590/G1598</f>
        <v>2.7975601188004975E-2</v>
      </c>
      <c r="I1590" s="32">
        <v>30.239130434782609</v>
      </c>
      <c r="J1590" s="33">
        <f t="shared" ref="J1590" si="7062">I1590/I1598</f>
        <v>2.2047868124900942E-2</v>
      </c>
      <c r="K1590" s="32">
        <v>56.041666666666657</v>
      </c>
      <c r="L1590" s="33">
        <f t="shared" ref="L1590" si="7063">K1590/K1598</f>
        <v>2.2650088411125757E-2</v>
      </c>
      <c r="M1590" s="32">
        <v>196.85567010309268</v>
      </c>
      <c r="N1590" s="33">
        <f t="shared" ref="N1590" si="7064">M1590/M1598</f>
        <v>3.3425291541361923E-2</v>
      </c>
      <c r="O1590" s="32">
        <v>226.5151515151515</v>
      </c>
      <c r="P1590" s="33">
        <f t="shared" ref="P1590" si="7065">O1590/O1598</f>
        <v>1.4408055404032715E-2</v>
      </c>
      <c r="Q1590" s="105"/>
      <c r="R1590" s="106"/>
      <c r="S1590" s="105"/>
      <c r="T1590" s="106"/>
      <c r="U1590" s="105"/>
      <c r="V1590" s="106"/>
      <c r="W1590" s="105"/>
      <c r="X1590" s="106"/>
      <c r="Y1590" s="105"/>
      <c r="Z1590" s="106"/>
      <c r="AA1590" s="107"/>
      <c r="AB1590" s="107"/>
      <c r="AC1590" s="107"/>
      <c r="AD1590" s="107"/>
      <c r="AE1590" s="107"/>
      <c r="AF1590" s="107"/>
      <c r="AG1590" s="107"/>
      <c r="AH1590" s="107"/>
    </row>
    <row r="1591" spans="2:34" s="81" customFormat="1" ht="13.5" customHeight="1" x14ac:dyDescent="0.25">
      <c r="B1591" s="36"/>
      <c r="C1591" s="145" t="s">
        <v>55</v>
      </c>
      <c r="D1591" s="146"/>
      <c r="E1591" s="38">
        <v>-16.08414239482201</v>
      </c>
      <c r="F1591" s="33">
        <f t="shared" ref="F1591" si="7066">E1591/E1598</f>
        <v>-3.6473610938854259E-3</v>
      </c>
      <c r="G1591" s="38">
        <v>-3.4098360655737712</v>
      </c>
      <c r="H1591" s="33">
        <f t="shared" ref="H1591" si="7067">G1591/G1598</f>
        <v>-6.6426085012614572E-3</v>
      </c>
      <c r="I1591" s="38">
        <v>-5.0434782608695636</v>
      </c>
      <c r="J1591" s="33">
        <f t="shared" ref="J1591" si="7068">I1591/I1598</f>
        <v>-3.6772864162307817E-3</v>
      </c>
      <c r="K1591" s="38">
        <v>-12.749999999999998</v>
      </c>
      <c r="L1591" s="33">
        <f t="shared" ref="L1591" si="7069">K1591/K1598</f>
        <v>-5.1531056162115113E-3</v>
      </c>
      <c r="M1591" s="38">
        <v>-31</v>
      </c>
      <c r="N1591" s="33">
        <f t="shared" ref="N1591" si="7070">M1591/M1598</f>
        <v>-5.2636738237693305E-3</v>
      </c>
      <c r="O1591" s="38">
        <v>-18.333333333333336</v>
      </c>
      <c r="P1591" s="33">
        <f t="shared" ref="P1591" si="7071">O1591/O1598</f>
        <v>-1.1661369256775645E-3</v>
      </c>
      <c r="Q1591" s="105"/>
      <c r="R1591" s="106"/>
      <c r="S1591" s="105"/>
      <c r="T1591" s="106"/>
      <c r="U1591" s="105"/>
      <c r="V1591" s="106"/>
      <c r="W1591" s="105"/>
      <c r="X1591" s="106"/>
      <c r="Y1591" s="105"/>
      <c r="Z1591" s="106"/>
      <c r="AA1591" s="107"/>
      <c r="AB1591" s="107"/>
      <c r="AC1591" s="107"/>
      <c r="AD1591" s="107"/>
      <c r="AE1591" s="107"/>
      <c r="AF1591" s="107"/>
      <c r="AG1591" s="107"/>
      <c r="AH1591" s="107"/>
    </row>
    <row r="1592" spans="2:34" s="81" customFormat="1" ht="13.5" customHeight="1" x14ac:dyDescent="0.25">
      <c r="B1592" s="36"/>
      <c r="C1592" s="145" t="s">
        <v>56</v>
      </c>
      <c r="D1592" s="146"/>
      <c r="E1592" s="39">
        <v>71.359223300970839</v>
      </c>
      <c r="F1592" s="33">
        <f t="shared" ref="F1592" si="7072">E1592/E1598</f>
        <v>1.6181954148928288E-2</v>
      </c>
      <c r="G1592" s="39">
        <v>1.3934426229508194</v>
      </c>
      <c r="H1592" s="33">
        <f t="shared" ref="H1592" si="7073">G1592/G1598</f>
        <v>2.7145275125347291E-3</v>
      </c>
      <c r="I1592" s="39">
        <v>27.108695652173907</v>
      </c>
      <c r="J1592" s="33">
        <f t="shared" ref="J1592" si="7074">I1592/I1598</f>
        <v>1.9765414487240451E-2</v>
      </c>
      <c r="K1592" s="39">
        <v>42.7777777777778</v>
      </c>
      <c r="L1592" s="33">
        <f t="shared" ref="L1592" si="7075">K1592/K1598</f>
        <v>1.7289286816918808E-2</v>
      </c>
      <c r="M1592" s="39">
        <v>121.86597938144335</v>
      </c>
      <c r="N1592" s="33">
        <f t="shared" ref="N1592" si="7076">M1592/M1598</f>
        <v>2.0692347279939238E-2</v>
      </c>
      <c r="O1592" s="39">
        <v>176.27272727272725</v>
      </c>
      <c r="P1592" s="33">
        <f t="shared" ref="P1592" si="7077">O1592/O1598</f>
        <v>1.1212261977960975E-2</v>
      </c>
      <c r="Q1592" s="105"/>
      <c r="R1592" s="106"/>
      <c r="S1592" s="105"/>
      <c r="T1592" s="106"/>
      <c r="U1592" s="105"/>
      <c r="V1592" s="106"/>
      <c r="W1592" s="105"/>
      <c r="X1592" s="106"/>
      <c r="Y1592" s="105"/>
      <c r="Z1592" s="106"/>
      <c r="AA1592" s="107"/>
      <c r="AB1592" s="107"/>
      <c r="AC1592" s="107"/>
      <c r="AD1592" s="107"/>
      <c r="AE1592" s="107"/>
      <c r="AF1592" s="107"/>
      <c r="AG1592" s="107"/>
      <c r="AH1592" s="107"/>
    </row>
    <row r="1593" spans="2:34" s="81" customFormat="1" ht="13.5" customHeight="1" x14ac:dyDescent="0.25">
      <c r="B1593" s="37"/>
      <c r="C1593" s="145" t="s">
        <v>57</v>
      </c>
      <c r="D1593" s="146"/>
      <c r="E1593" s="39">
        <v>776.76699029126223</v>
      </c>
      <c r="F1593" s="33">
        <f t="shared" ref="F1593" si="7078">E1593/E1598</f>
        <v>0.17614552457051785</v>
      </c>
      <c r="G1593" s="39">
        <v>88.836065573770469</v>
      </c>
      <c r="H1593" s="33">
        <f t="shared" ref="H1593" si="7079">G1593/G1598</f>
        <v>0.17305911282853759</v>
      </c>
      <c r="I1593" s="39">
        <v>231.10869565217391</v>
      </c>
      <c r="J1593" s="33">
        <f t="shared" ref="J1593" si="7080">I1593/I1598</f>
        <v>0.1685053098747821</v>
      </c>
      <c r="K1593" s="39">
        <v>440.95833333333337</v>
      </c>
      <c r="L1593" s="33">
        <f t="shared" ref="L1593" si="7081">K1593/K1598</f>
        <v>0.17821998933453082</v>
      </c>
      <c r="M1593" s="39">
        <v>877.19587628865986</v>
      </c>
      <c r="N1593" s="33">
        <f t="shared" ref="N1593" si="7082">M1593/M1598</f>
        <v>0.14894428943029092</v>
      </c>
      <c r="O1593" s="39">
        <v>3246.4848484848485</v>
      </c>
      <c r="P1593" s="33">
        <f t="shared" ref="P1593" si="7083">O1593/O1598</f>
        <v>0.20650068329841351</v>
      </c>
      <c r="Q1593" s="105"/>
      <c r="R1593" s="106"/>
      <c r="S1593" s="105"/>
      <c r="T1593" s="106"/>
      <c r="U1593" s="105"/>
      <c r="V1593" s="106"/>
      <c r="W1593" s="105"/>
      <c r="X1593" s="106"/>
      <c r="Y1593" s="105"/>
      <c r="Z1593" s="106"/>
      <c r="AA1593" s="107"/>
      <c r="AB1593" s="107"/>
      <c r="AC1593" s="107"/>
      <c r="AD1593" s="107"/>
      <c r="AE1593" s="107"/>
      <c r="AF1593" s="107"/>
      <c r="AG1593" s="107"/>
      <c r="AH1593" s="107"/>
    </row>
    <row r="1594" spans="2:34" s="81" customFormat="1" ht="13.5" customHeight="1" x14ac:dyDescent="0.25">
      <c r="B1594" s="31" t="s">
        <v>58</v>
      </c>
      <c r="C1594" s="145" t="s">
        <v>59</v>
      </c>
      <c r="D1594" s="146"/>
      <c r="E1594" s="39">
        <v>0.1229773462783172</v>
      </c>
      <c r="F1594" s="33">
        <f t="shared" ref="F1594" si="7084">E1594/E1598</f>
        <v>2.7887267921055576E-5</v>
      </c>
      <c r="G1594" s="39">
        <v>1.6393442622950824E-2</v>
      </c>
      <c r="H1594" s="33">
        <f t="shared" ref="H1594" si="7085">G1594/G1598</f>
        <v>3.1935617794526235E-5</v>
      </c>
      <c r="I1594" s="39">
        <v>0</v>
      </c>
      <c r="J1594" s="33">
        <f t="shared" ref="J1594" si="7086">I1594/I1598</f>
        <v>0</v>
      </c>
      <c r="K1594" s="39">
        <v>0</v>
      </c>
      <c r="L1594" s="33">
        <f t="shared" ref="L1594" si="7087">K1594/K1598</f>
        <v>0</v>
      </c>
      <c r="M1594" s="39">
        <v>0.38144329896907209</v>
      </c>
      <c r="N1594" s="33">
        <f t="shared" ref="N1594" si="7088">M1594/M1598</f>
        <v>6.4767519614055598E-5</v>
      </c>
      <c r="O1594" s="39">
        <v>0</v>
      </c>
      <c r="P1594" s="33">
        <f t="shared" ref="P1594" si="7089">O1594/O1598</f>
        <v>0</v>
      </c>
      <c r="Q1594" s="105"/>
      <c r="R1594" s="106"/>
      <c r="S1594" s="105"/>
      <c r="T1594" s="106"/>
      <c r="U1594" s="105"/>
      <c r="V1594" s="106"/>
      <c r="W1594" s="105"/>
      <c r="X1594" s="106"/>
      <c r="Y1594" s="105"/>
      <c r="Z1594" s="106"/>
      <c r="AA1594" s="107"/>
      <c r="AB1594" s="107"/>
      <c r="AC1594" s="107"/>
      <c r="AD1594" s="107"/>
      <c r="AE1594" s="107"/>
      <c r="AF1594" s="107"/>
      <c r="AG1594" s="107"/>
      <c r="AH1594" s="107"/>
    </row>
    <row r="1595" spans="2:34" s="81" customFormat="1" ht="13.5" customHeight="1" x14ac:dyDescent="0.25">
      <c r="B1595" s="41" t="s">
        <v>60</v>
      </c>
      <c r="C1595" s="145" t="s">
        <v>24</v>
      </c>
      <c r="D1595" s="146"/>
      <c r="E1595" s="39">
        <v>3.1553398058252426</v>
      </c>
      <c r="F1595" s="33">
        <f t="shared" ref="F1595" si="7090">E1595/E1598</f>
        <v>7.1552858481655727E-4</v>
      </c>
      <c r="G1595" s="39">
        <v>0.24590163934426229</v>
      </c>
      <c r="H1595" s="33">
        <f t="shared" ref="H1595" si="7091">G1595/G1598</f>
        <v>4.7903426691789342E-4</v>
      </c>
      <c r="I1595" s="39">
        <v>2.9347826086956506</v>
      </c>
      <c r="J1595" s="33">
        <f t="shared" ref="J1595" si="7092">I1595/I1598</f>
        <v>2.1398002853067043E-3</v>
      </c>
      <c r="K1595" s="39">
        <v>1.5</v>
      </c>
      <c r="L1595" s="33">
        <f t="shared" ref="L1595" si="7093">K1595/K1598</f>
        <v>6.0624771955429546E-4</v>
      </c>
      <c r="M1595" s="39">
        <v>5.8762886597938149</v>
      </c>
      <c r="N1595" s="33">
        <f t="shared" ref="N1595" si="7094">M1595/M1598</f>
        <v>9.9776989675707303E-4</v>
      </c>
      <c r="O1595" s="39">
        <v>4.4545454545454533</v>
      </c>
      <c r="P1595" s="33">
        <f t="shared" ref="P1595" si="7095">O1595/O1598</f>
        <v>2.8334236045388745E-4</v>
      </c>
      <c r="Q1595" s="105"/>
      <c r="R1595" s="106"/>
      <c r="S1595" s="105"/>
      <c r="T1595" s="106"/>
      <c r="U1595" s="105"/>
      <c r="V1595" s="106"/>
      <c r="W1595" s="105"/>
      <c r="X1595" s="106"/>
      <c r="Y1595" s="105"/>
      <c r="Z1595" s="106"/>
      <c r="AA1595" s="107"/>
      <c r="AB1595" s="107"/>
      <c r="AC1595" s="107"/>
      <c r="AD1595" s="107"/>
      <c r="AE1595" s="107"/>
      <c r="AF1595" s="107"/>
      <c r="AG1595" s="107"/>
      <c r="AH1595" s="107"/>
    </row>
    <row r="1596" spans="2:34" s="81" customFormat="1" ht="13.5" customHeight="1" x14ac:dyDescent="0.25">
      <c r="B1596" s="31" t="s">
        <v>61</v>
      </c>
      <c r="C1596" s="145" t="s">
        <v>62</v>
      </c>
      <c r="D1596" s="146"/>
      <c r="E1596" s="39">
        <v>100.8705501618123</v>
      </c>
      <c r="F1596" s="33">
        <f t="shared" ref="F1596" si="7096">E1596/E1598</f>
        <v>2.2874164574510025E-2</v>
      </c>
      <c r="G1596" s="39">
        <v>1.0655737704918034</v>
      </c>
      <c r="H1596" s="33">
        <f t="shared" ref="H1596" si="7097">G1596/G1598</f>
        <v>2.0758151566442049E-3</v>
      </c>
      <c r="I1596" s="39">
        <v>9.7391304347826111</v>
      </c>
      <c r="J1596" s="33">
        <f t="shared" ref="J1596" si="7098">I1596/I1598</f>
        <v>7.1009668727215133E-3</v>
      </c>
      <c r="K1596" s="39">
        <v>47.430555555555557</v>
      </c>
      <c r="L1596" s="33">
        <f t="shared" ref="L1596" si="7099">K1596/K1598</f>
        <v>1.9169777428499252E-2</v>
      </c>
      <c r="M1596" s="39">
        <v>138.91752577319585</v>
      </c>
      <c r="N1596" s="33">
        <f t="shared" ref="N1596" si="7100">M1596/M1598</f>
        <v>2.3587630454037816E-2</v>
      </c>
      <c r="O1596" s="39">
        <v>417.15151515151513</v>
      </c>
      <c r="P1596" s="33">
        <f t="shared" ref="P1596" si="7101">O1596/O1598</f>
        <v>2.6533951932028677E-2</v>
      </c>
      <c r="Q1596" s="105"/>
      <c r="R1596" s="106"/>
      <c r="S1596" s="105"/>
      <c r="T1596" s="106"/>
      <c r="U1596" s="105"/>
      <c r="V1596" s="106"/>
      <c r="W1596" s="105"/>
      <c r="X1596" s="106"/>
      <c r="Y1596" s="105"/>
      <c r="Z1596" s="106"/>
      <c r="AA1596" s="107"/>
      <c r="AB1596" s="107"/>
      <c r="AC1596" s="107"/>
      <c r="AD1596" s="107"/>
      <c r="AE1596" s="107"/>
      <c r="AF1596" s="107"/>
      <c r="AG1596" s="107"/>
      <c r="AH1596" s="107"/>
    </row>
    <row r="1597" spans="2:34" s="81" customFormat="1" ht="13.5" customHeight="1" x14ac:dyDescent="0.25">
      <c r="B1597" s="41" t="s">
        <v>63</v>
      </c>
      <c r="C1597" s="145" t="s">
        <v>64</v>
      </c>
      <c r="D1597" s="146"/>
      <c r="E1597" s="39">
        <v>40.346278317152105</v>
      </c>
      <c r="F1597" s="33">
        <f t="shared" ref="F1597" si="7102">E1597/E1598</f>
        <v>9.1492255045210451E-3</v>
      </c>
      <c r="G1597" s="39">
        <v>2.8524590163934427</v>
      </c>
      <c r="H1597" s="33">
        <f t="shared" ref="H1597" si="7103">G1597/G1598</f>
        <v>5.5567974962475635E-3</v>
      </c>
      <c r="I1597" s="39">
        <v>17.413043478260867</v>
      </c>
      <c r="J1597" s="33">
        <f t="shared" ref="J1597" si="7104">I1597/I1598</f>
        <v>1.269614835948645E-2</v>
      </c>
      <c r="K1597" s="39">
        <v>20.361111111111121</v>
      </c>
      <c r="L1597" s="33">
        <f t="shared" ref="L1597" si="7105">K1597/K1598</f>
        <v>8.2292514524684966E-3</v>
      </c>
      <c r="M1597" s="39">
        <v>69.639175257731907</v>
      </c>
      <c r="N1597" s="33">
        <f t="shared" ref="N1597" si="7106">M1597/M1598</f>
        <v>1.1824448513322847E-2</v>
      </c>
      <c r="O1597" s="39">
        <v>99.121212121212139</v>
      </c>
      <c r="P1597" s="33">
        <f t="shared" ref="P1597" si="7107">O1597/O1598</f>
        <v>6.304849394861675E-3</v>
      </c>
      <c r="Q1597" s="105"/>
      <c r="R1597" s="106"/>
      <c r="S1597" s="105"/>
      <c r="T1597" s="106"/>
      <c r="U1597" s="105"/>
      <c r="V1597" s="106"/>
      <c r="W1597" s="105"/>
      <c r="X1597" s="106"/>
      <c r="Y1597" s="105"/>
      <c r="Z1597" s="106"/>
      <c r="AA1597" s="107"/>
      <c r="AB1597" s="107"/>
      <c r="AC1597" s="107"/>
      <c r="AD1597" s="107"/>
      <c r="AE1597" s="107"/>
      <c r="AF1597" s="107"/>
      <c r="AG1597" s="107"/>
      <c r="AH1597" s="107"/>
    </row>
    <row r="1598" spans="2:34" s="81" customFormat="1" ht="13.5" customHeight="1" x14ac:dyDescent="0.25">
      <c r="B1598" s="147" t="s">
        <v>65</v>
      </c>
      <c r="C1598" s="148"/>
      <c r="D1598" s="149"/>
      <c r="E1598" s="42">
        <f t="shared" ref="E1598" si="7108">SUM(E1585:E1588,E1594,E1596)</f>
        <v>4409.8025889967612</v>
      </c>
      <c r="F1598" s="33">
        <f t="shared" ref="F1598" si="7109">E1598/E1598</f>
        <v>1</v>
      </c>
      <c r="G1598" s="42">
        <f t="shared" ref="G1598" si="7110">SUM(G1585:G1588,G1594,G1596)</f>
        <v>513.32786885245912</v>
      </c>
      <c r="H1598" s="33">
        <f t="shared" ref="H1598" si="7111">G1598/G1598</f>
        <v>1</v>
      </c>
      <c r="I1598" s="42">
        <f t="shared" ref="I1598" si="7112">SUM(I1585:I1588,I1594,I1596)</f>
        <v>1371.5217391304343</v>
      </c>
      <c r="J1598" s="33">
        <f t="shared" ref="J1598" si="7113">I1598/I1598</f>
        <v>1</v>
      </c>
      <c r="K1598" s="42">
        <f t="shared" ref="K1598" si="7114">SUM(K1585:K1588,K1594,K1596)</f>
        <v>2474.2361111111118</v>
      </c>
      <c r="L1598" s="33">
        <f t="shared" ref="L1598" si="7115">K1598/K1598</f>
        <v>1</v>
      </c>
      <c r="M1598" s="42">
        <f t="shared" ref="M1598" si="7116">SUM(M1585:M1588,M1594,M1596)</f>
        <v>5889.42268041237</v>
      </c>
      <c r="N1598" s="33">
        <f t="shared" ref="N1598" si="7117">M1598/M1598</f>
        <v>1</v>
      </c>
      <c r="O1598" s="42">
        <f t="shared" ref="O1598" si="7118">SUM(O1585:O1588,O1594,O1596)</f>
        <v>15721.42424242424</v>
      </c>
      <c r="P1598" s="33">
        <f t="shared" ref="P1598" si="7119">O1598/O1598</f>
        <v>1</v>
      </c>
      <c r="Q1598" s="105"/>
      <c r="R1598" s="106"/>
      <c r="S1598" s="105"/>
      <c r="T1598" s="106"/>
      <c r="U1598" s="105"/>
      <c r="V1598" s="106"/>
      <c r="W1598" s="105"/>
      <c r="X1598" s="106"/>
      <c r="Y1598" s="105"/>
      <c r="Z1598" s="106"/>
      <c r="AA1598" s="107"/>
      <c r="AB1598" s="107"/>
      <c r="AC1598" s="107"/>
      <c r="AD1598" s="107"/>
      <c r="AE1598" s="107"/>
      <c r="AF1598" s="107"/>
      <c r="AG1598" s="107"/>
      <c r="AH1598" s="107"/>
    </row>
    <row r="1599" spans="2:34" s="81" customFormat="1" ht="13.5" customHeight="1" x14ac:dyDescent="0.25">
      <c r="B1599" s="147" t="s">
        <v>66</v>
      </c>
      <c r="C1599" s="148"/>
      <c r="D1599" s="149"/>
      <c r="E1599" s="42">
        <f t="shared" ref="E1599" si="7120">SUM(E1589:E1593,E1595,E1597)</f>
        <v>4265.5016181229803</v>
      </c>
      <c r="F1599" s="33">
        <f t="shared" ref="F1599" si="7121">E1599/E1598</f>
        <v>0.96727722659652893</v>
      </c>
      <c r="G1599" s="42">
        <f t="shared" ref="G1599" si="7122">SUM(G1589:G1593,G1595,G1597)</f>
        <v>489.95081967213116</v>
      </c>
      <c r="H1599" s="33">
        <f t="shared" ref="H1599" si="7123">G1599/G1598</f>
        <v>0.95445980902500538</v>
      </c>
      <c r="I1599" s="42">
        <f t="shared" ref="I1599" si="7124">SUM(I1589:I1593,I1595,I1597)</f>
        <v>1282.4782608695652</v>
      </c>
      <c r="J1599" s="33">
        <f t="shared" ref="J1599" si="7125">I1599/I1598</f>
        <v>0.93507687430654651</v>
      </c>
      <c r="K1599" s="42">
        <f t="shared" ref="K1599" si="7126">SUM(K1589:K1593,K1595,K1597)</f>
        <v>2387.0000000000005</v>
      </c>
      <c r="L1599" s="33">
        <f t="shared" ref="L1599" si="7127">K1599/K1598</f>
        <v>0.9647422043840691</v>
      </c>
      <c r="M1599" s="42">
        <f t="shared" ref="M1599" si="7128">SUM(M1589:M1593,M1595,M1597)</f>
        <v>5521.587628865982</v>
      </c>
      <c r="N1599" s="33">
        <f t="shared" ref="N1599" si="7129">M1599/M1598</f>
        <v>0.93754310541001407</v>
      </c>
      <c r="O1599" s="42">
        <f t="shared" ref="O1599" si="7130">SUM(O1589:O1593,O1595,O1597)</f>
        <v>15809.121212121214</v>
      </c>
      <c r="P1599" s="33">
        <f t="shared" ref="P1599" si="7131">O1599/O1598</f>
        <v>1.0055781822527454</v>
      </c>
      <c r="Q1599" s="105"/>
      <c r="R1599" s="106"/>
      <c r="S1599" s="105"/>
      <c r="T1599" s="106"/>
      <c r="U1599" s="105"/>
      <c r="V1599" s="106"/>
      <c r="W1599" s="105"/>
      <c r="X1599" s="106"/>
      <c r="Y1599" s="105"/>
      <c r="Z1599" s="106"/>
      <c r="AA1599" s="107"/>
      <c r="AB1599" s="107"/>
      <c r="AC1599" s="107"/>
      <c r="AD1599" s="107"/>
      <c r="AE1599" s="107"/>
      <c r="AF1599" s="107"/>
      <c r="AG1599" s="107"/>
      <c r="AH1599" s="107"/>
    </row>
    <row r="1600" spans="2:34" s="81" customFormat="1" ht="13.5" customHeight="1" x14ac:dyDescent="0.25">
      <c r="B1600" s="147" t="s">
        <v>67</v>
      </c>
      <c r="C1600" s="148"/>
      <c r="D1600" s="149"/>
      <c r="E1600" s="42">
        <f t="shared" ref="E1600" si="7132">E1598-E1599</f>
        <v>144.3009708737809</v>
      </c>
      <c r="F1600" s="33">
        <f t="shared" ref="F1600" si="7133">E1600/E1598</f>
        <v>3.2722773403471031E-2</v>
      </c>
      <c r="G1600" s="42">
        <f t="shared" ref="G1600" si="7134">G1598-G1599</f>
        <v>23.377049180327958</v>
      </c>
      <c r="H1600" s="33">
        <f t="shared" ref="H1600" si="7135">G1600/G1598</f>
        <v>4.5540190974994579E-2</v>
      </c>
      <c r="I1600" s="42">
        <f t="shared" ref="I1600" si="7136">I1598-I1599</f>
        <v>89.043478260869051</v>
      </c>
      <c r="J1600" s="33">
        <f t="shared" ref="J1600" si="7137">I1600/I1598</f>
        <v>6.4923125693453446E-2</v>
      </c>
      <c r="K1600" s="42">
        <f t="shared" ref="K1600" si="7138">K1598-K1599</f>
        <v>87.236111111111313</v>
      </c>
      <c r="L1600" s="33">
        <f t="shared" ref="L1600" si="7139">K1600/K1598</f>
        <v>3.5257795615930912E-2</v>
      </c>
      <c r="M1600" s="42">
        <f t="shared" ref="M1600" si="7140">M1598-M1599</f>
        <v>367.83505154638806</v>
      </c>
      <c r="N1600" s="33">
        <f t="shared" ref="N1600" si="7141">M1600/M1598</f>
        <v>6.2456894589985976E-2</v>
      </c>
      <c r="O1600" s="42">
        <f t="shared" ref="O1600" si="7142">O1598-O1599</f>
        <v>-87.696969696973611</v>
      </c>
      <c r="P1600" s="33">
        <f t="shared" ref="P1600" si="7143">O1600/O1598</f>
        <v>-5.5781822527454904E-3</v>
      </c>
      <c r="Q1600" s="105"/>
      <c r="R1600" s="106"/>
      <c r="S1600" s="105"/>
      <c r="T1600" s="106"/>
      <c r="U1600" s="105"/>
      <c r="V1600" s="106"/>
      <c r="W1600" s="105"/>
      <c r="X1600" s="106"/>
      <c r="Y1600" s="105"/>
      <c r="Z1600" s="106"/>
      <c r="AA1600" s="107"/>
      <c r="AB1600" s="107"/>
      <c r="AC1600" s="107"/>
      <c r="AD1600" s="107"/>
      <c r="AE1600" s="107"/>
      <c r="AF1600" s="107"/>
      <c r="AG1600" s="107"/>
      <c r="AH1600" s="107"/>
    </row>
    <row r="1601" spans="2:37" s="81" customFormat="1" ht="13.5" customHeight="1" x14ac:dyDescent="0.25">
      <c r="B1601" s="147" t="s">
        <v>68</v>
      </c>
      <c r="C1601" s="148"/>
      <c r="D1601" s="149"/>
      <c r="E1601" s="42">
        <v>309</v>
      </c>
      <c r="F1601" s="43"/>
      <c r="G1601" s="42">
        <v>61</v>
      </c>
      <c r="H1601" s="43"/>
      <c r="I1601" s="42">
        <v>46</v>
      </c>
      <c r="J1601" s="43"/>
      <c r="K1601" s="42">
        <v>72</v>
      </c>
      <c r="L1601" s="43"/>
      <c r="M1601" s="42">
        <v>97</v>
      </c>
      <c r="N1601" s="43"/>
      <c r="O1601" s="42">
        <v>33</v>
      </c>
      <c r="P1601" s="43"/>
      <c r="Q1601" s="105"/>
      <c r="R1601" s="106"/>
      <c r="S1601" s="105"/>
      <c r="T1601" s="106"/>
      <c r="U1601" s="105"/>
      <c r="V1601" s="106"/>
      <c r="W1601" s="105"/>
      <c r="X1601" s="106"/>
      <c r="Y1601" s="105"/>
      <c r="Z1601" s="106"/>
      <c r="AA1601" s="107"/>
      <c r="AB1601" s="107"/>
      <c r="AC1601" s="107"/>
      <c r="AD1601" s="107"/>
      <c r="AE1601" s="107"/>
      <c r="AF1601" s="107"/>
      <c r="AG1601" s="107"/>
      <c r="AH1601" s="107"/>
    </row>
    <row r="1602" spans="2:37" s="81" customFormat="1" ht="13.5" customHeight="1" x14ac:dyDescent="0.25">
      <c r="B1602" s="45"/>
      <c r="C1602" s="46"/>
      <c r="D1602" s="47"/>
      <c r="E1602" s="48"/>
      <c r="F1602" s="49"/>
      <c r="G1602" s="48"/>
      <c r="H1602" s="49"/>
      <c r="I1602" s="48"/>
      <c r="J1602" s="49"/>
      <c r="K1602" s="48"/>
      <c r="L1602" s="49"/>
      <c r="M1602" s="48"/>
      <c r="N1602" s="49"/>
      <c r="O1602" s="48"/>
      <c r="P1602" s="49"/>
      <c r="Q1602" s="105"/>
      <c r="R1602" s="106"/>
      <c r="S1602" s="105"/>
      <c r="T1602" s="106"/>
      <c r="U1602" s="105"/>
      <c r="V1602" s="106"/>
      <c r="W1602" s="105"/>
      <c r="X1602" s="106"/>
      <c r="Y1602" s="105"/>
      <c r="Z1602" s="106"/>
      <c r="AA1602" s="107"/>
      <c r="AB1602" s="107"/>
      <c r="AC1602" s="107"/>
      <c r="AD1602" s="107"/>
      <c r="AE1602" s="107"/>
      <c r="AF1602" s="107"/>
      <c r="AG1602" s="107"/>
      <c r="AH1602" s="107"/>
    </row>
    <row r="1603" spans="2:37" s="122" customFormat="1" ht="13.5" customHeight="1" x14ac:dyDescent="0.25">
      <c r="B1603" s="54" t="s">
        <v>131</v>
      </c>
      <c r="C1603" s="119"/>
      <c r="D1603" s="120"/>
      <c r="E1603" s="53">
        <v>22.94498381877024</v>
      </c>
      <c r="F1603" s="43"/>
      <c r="G1603" s="53">
        <v>2.2459016393442619</v>
      </c>
      <c r="H1603" s="43"/>
      <c r="I1603" s="53">
        <v>6.6304347826086953</v>
      </c>
      <c r="J1603" s="43"/>
      <c r="K1603" s="53">
        <v>13.763888888888888</v>
      </c>
      <c r="L1603" s="43"/>
      <c r="M1603" s="53">
        <v>29.793814432989699</v>
      </c>
      <c r="N1603" s="43"/>
      <c r="O1603" s="53">
        <v>83.848484848484858</v>
      </c>
      <c r="P1603" s="43"/>
      <c r="Q1603" s="108"/>
      <c r="R1603" s="109"/>
      <c r="S1603" s="108"/>
      <c r="T1603" s="109"/>
      <c r="U1603" s="108"/>
      <c r="V1603" s="109"/>
      <c r="W1603" s="108"/>
      <c r="X1603" s="109"/>
      <c r="Y1603" s="108"/>
      <c r="Z1603" s="109"/>
      <c r="AA1603" s="110"/>
      <c r="AB1603" s="110"/>
      <c r="AC1603" s="110"/>
      <c r="AD1603" s="110"/>
      <c r="AE1603" s="110"/>
      <c r="AF1603" s="110"/>
      <c r="AG1603" s="110"/>
      <c r="AH1603" s="110"/>
      <c r="AI1603" s="111"/>
      <c r="AJ1603" s="111"/>
      <c r="AK1603" s="111"/>
    </row>
    <row r="1604" spans="2:37" ht="13.5" customHeight="1" x14ac:dyDescent="0.25">
      <c r="B1604" s="54" t="s">
        <v>132</v>
      </c>
      <c r="C1604" s="55"/>
      <c r="D1604" s="56"/>
      <c r="E1604" s="53">
        <f>E1598/E1603</f>
        <v>192.19026798307453</v>
      </c>
      <c r="F1604" s="43"/>
      <c r="G1604" s="53">
        <f>G1598/G1603</f>
        <v>228.56204379562053</v>
      </c>
      <c r="H1604" s="43"/>
      <c r="I1604" s="53">
        <f>I1598/I1603</f>
        <v>206.85245901639337</v>
      </c>
      <c r="J1604" s="43"/>
      <c r="K1604" s="53">
        <f>K1598/K1603</f>
        <v>179.76286579212922</v>
      </c>
      <c r="L1604" s="43"/>
      <c r="M1604" s="53">
        <f>M1598/M1603</f>
        <v>197.6726643598615</v>
      </c>
      <c r="N1604" s="43"/>
      <c r="O1604" s="53">
        <f>O1598/O1603</f>
        <v>187.49801228767615</v>
      </c>
      <c r="P1604" s="43"/>
    </row>
    <row r="1605" spans="2:37" ht="13.5" customHeight="1" x14ac:dyDescent="0.25">
      <c r="B1605" s="54" t="s">
        <v>133</v>
      </c>
      <c r="C1605" s="55"/>
      <c r="D1605" s="56"/>
      <c r="E1605" s="53">
        <f>E1599/E1603</f>
        <v>185.90126939351202</v>
      </c>
      <c r="F1605" s="43"/>
      <c r="G1605" s="53">
        <f>G1599/G1603</f>
        <v>218.1532846715329</v>
      </c>
      <c r="H1605" s="43"/>
      <c r="I1605" s="53">
        <f>I1599/I1603</f>
        <v>193.42295081967214</v>
      </c>
      <c r="J1605" s="43"/>
      <c r="K1605" s="53">
        <f>K1599/K1603</f>
        <v>173.42482341069632</v>
      </c>
      <c r="L1605" s="43"/>
      <c r="M1605" s="53">
        <f>M1599/M1603</f>
        <v>185.32664359861596</v>
      </c>
      <c r="N1605" s="43"/>
      <c r="O1605" s="53">
        <f>O1599/O1603</f>
        <v>188.54391037224431</v>
      </c>
      <c r="P1605" s="43"/>
    </row>
    <row r="1606" spans="2:37" ht="13.5" customHeight="1" x14ac:dyDescent="0.25">
      <c r="B1606" s="54" t="s">
        <v>36</v>
      </c>
      <c r="C1606" s="55"/>
      <c r="D1606" s="56"/>
      <c r="E1606" s="53">
        <v>1.5195255474452556</v>
      </c>
      <c r="F1606" s="43"/>
      <c r="G1606" s="53">
        <v>0.96399999999999997</v>
      </c>
      <c r="H1606" s="43"/>
      <c r="I1606" s="53">
        <v>1.1146341463414635</v>
      </c>
      <c r="J1606" s="43"/>
      <c r="K1606" s="53">
        <v>1.3119047619047615</v>
      </c>
      <c r="L1606" s="43"/>
      <c r="M1606" s="53">
        <v>1.6921348314606737</v>
      </c>
      <c r="N1606" s="43"/>
      <c r="O1606" s="53">
        <v>2.8774193548387101</v>
      </c>
      <c r="P1606" s="43"/>
    </row>
    <row r="1607" spans="2:37" ht="13.5" customHeight="1" x14ac:dyDescent="0.25">
      <c r="B1607" s="54" t="s">
        <v>37</v>
      </c>
      <c r="C1607" s="55"/>
      <c r="D1607" s="56"/>
      <c r="E1607" s="53">
        <f>E1589/E1606</f>
        <v>2160.9219123038379</v>
      </c>
      <c r="F1607" s="43"/>
      <c r="G1607" s="53">
        <f>G1589/G1606</f>
        <v>400.0748248418476</v>
      </c>
      <c r="H1607" s="43"/>
      <c r="I1607" s="53">
        <f>I1589/I1606</f>
        <v>878.06155456188742</v>
      </c>
      <c r="J1607" s="43"/>
      <c r="K1607" s="53">
        <f>K1589/K1606</f>
        <v>1401.1010284331526</v>
      </c>
      <c r="L1607" s="43"/>
      <c r="M1607" s="53">
        <f>M1589/M1606</f>
        <v>2530.0316260730297</v>
      </c>
      <c r="N1607" s="43"/>
      <c r="O1607" s="53">
        <f>O1589/O1606</f>
        <v>4196.3317026769937</v>
      </c>
      <c r="P1607" s="43"/>
    </row>
    <row r="1608" spans="2:37" s="81" customFormat="1" ht="13.5" customHeight="1" x14ac:dyDescent="0.25">
      <c r="B1608" s="100" t="s">
        <v>38</v>
      </c>
      <c r="C1608" s="101"/>
      <c r="D1608" s="47"/>
      <c r="E1608" s="102"/>
      <c r="F1608" s="103"/>
      <c r="G1608" s="102"/>
      <c r="H1608" s="103"/>
      <c r="I1608" s="102"/>
      <c r="J1608" s="103"/>
      <c r="K1608" s="102"/>
      <c r="L1608" s="103"/>
      <c r="M1608" s="102"/>
      <c r="N1608" s="103"/>
      <c r="O1608" s="102"/>
      <c r="P1608" s="103"/>
      <c r="Q1608" s="102"/>
      <c r="R1608" s="103"/>
      <c r="S1608" s="102"/>
      <c r="T1608" s="103"/>
      <c r="U1608" s="102"/>
      <c r="V1608" s="103"/>
      <c r="W1608" s="102"/>
      <c r="X1608" s="103"/>
      <c r="Y1608" s="85"/>
      <c r="Z1608" s="84"/>
    </row>
    <row r="1609" spans="2:37" s="81" customFormat="1" ht="13.5" customHeight="1" x14ac:dyDescent="0.25">
      <c r="B1609" s="104"/>
      <c r="C1609" s="77"/>
      <c r="D1609" s="78"/>
      <c r="E1609" s="79"/>
      <c r="F1609" s="80"/>
      <c r="G1609" s="79"/>
      <c r="H1609" s="80"/>
      <c r="I1609" s="79"/>
      <c r="J1609" s="80"/>
      <c r="K1609" s="79"/>
      <c r="L1609" s="80"/>
      <c r="M1609" s="79"/>
      <c r="N1609" s="80"/>
      <c r="O1609" s="79"/>
      <c r="P1609" s="82"/>
      <c r="Q1609" s="83"/>
      <c r="R1609" s="84"/>
      <c r="S1609" s="85"/>
      <c r="T1609" s="84"/>
      <c r="U1609" s="85"/>
      <c r="V1609" s="84"/>
      <c r="W1609" s="85"/>
      <c r="X1609" s="84"/>
      <c r="Y1609" s="85"/>
      <c r="Z1609" s="84"/>
    </row>
    <row r="1610" spans="2:37" s="81" customFormat="1" ht="13.5" customHeight="1" x14ac:dyDescent="0.25">
      <c r="B1610" s="76" t="s">
        <v>166</v>
      </c>
      <c r="C1610" s="77"/>
      <c r="D1610" s="78"/>
      <c r="E1610" s="79"/>
      <c r="F1610" s="80"/>
      <c r="G1610" s="79"/>
      <c r="H1610" s="80"/>
      <c r="I1610" s="79"/>
      <c r="J1610" s="80"/>
      <c r="K1610" s="79"/>
      <c r="L1610" s="80"/>
      <c r="M1610" s="79"/>
      <c r="N1610" s="80"/>
      <c r="O1610" s="79"/>
      <c r="P1610" s="82"/>
      <c r="Q1610" s="83"/>
      <c r="R1610" s="84"/>
      <c r="S1610" s="85"/>
      <c r="T1610" s="84"/>
      <c r="U1610" s="85"/>
      <c r="V1610" s="84"/>
      <c r="W1610" s="85"/>
      <c r="X1610" s="84"/>
      <c r="Y1610" s="85"/>
      <c r="Z1610" s="84"/>
    </row>
    <row r="1611" spans="2:37" s="81" customFormat="1" ht="13.5" customHeight="1" x14ac:dyDescent="0.25">
      <c r="C1611" s="77"/>
      <c r="D1611" s="78"/>
      <c r="E1611" s="79"/>
      <c r="F1611" s="80"/>
      <c r="G1611" s="79"/>
      <c r="H1611" s="80"/>
      <c r="I1611" s="79"/>
      <c r="J1611" s="80"/>
      <c r="K1611" s="79"/>
      <c r="L1611" s="80"/>
      <c r="M1611" s="79"/>
      <c r="N1611" s="80"/>
      <c r="O1611" s="79"/>
      <c r="P1611" s="82"/>
      <c r="Q1611" s="83"/>
      <c r="R1611" s="84"/>
      <c r="S1611" s="85"/>
      <c r="T1611" s="84"/>
      <c r="U1611" s="85"/>
      <c r="V1611" s="21" t="s">
        <v>4</v>
      </c>
      <c r="W1611" s="112"/>
      <c r="X1611" s="84"/>
      <c r="Y1611" s="85"/>
      <c r="Z1611" s="84"/>
    </row>
    <row r="1612" spans="2:37" s="81" customFormat="1" ht="13.5" customHeight="1" x14ac:dyDescent="0.25">
      <c r="B1612" s="113"/>
      <c r="C1612" s="114"/>
      <c r="D1612" s="115"/>
      <c r="E1612" s="150" t="s">
        <v>5</v>
      </c>
      <c r="F1612" s="151"/>
      <c r="G1612" s="150" t="s">
        <v>70</v>
      </c>
      <c r="H1612" s="151"/>
      <c r="I1612" s="150" t="s">
        <v>71</v>
      </c>
      <c r="J1612" s="152"/>
      <c r="K1612" s="150" t="s">
        <v>72</v>
      </c>
      <c r="L1612" s="151"/>
      <c r="M1612" s="150" t="s">
        <v>73</v>
      </c>
      <c r="N1612" s="151"/>
      <c r="O1612" s="150" t="s">
        <v>74</v>
      </c>
      <c r="P1612" s="152"/>
      <c r="Q1612" s="150" t="s">
        <v>75</v>
      </c>
      <c r="R1612" s="151"/>
      <c r="S1612" s="159" t="s">
        <v>76</v>
      </c>
      <c r="T1612" s="160"/>
      <c r="U1612" s="150" t="s">
        <v>9</v>
      </c>
      <c r="V1612" s="151"/>
      <c r="W1612" s="85"/>
      <c r="X1612" s="84"/>
      <c r="Y1612" s="85"/>
      <c r="Z1612" s="84"/>
    </row>
    <row r="1613" spans="2:37" s="81" customFormat="1" ht="13.5" customHeight="1" x14ac:dyDescent="0.25">
      <c r="B1613" s="31" t="s">
        <v>48</v>
      </c>
      <c r="C1613" s="145" t="s">
        <v>49</v>
      </c>
      <c r="D1613" s="146"/>
      <c r="E1613" s="32">
        <v>4228.5598705501598</v>
      </c>
      <c r="F1613" s="33">
        <f t="shared" ref="F1613" si="7144">E1613/E1626</f>
        <v>0.95890003808813706</v>
      </c>
      <c r="G1613" s="32">
        <v>4838.3571428571422</v>
      </c>
      <c r="H1613" s="33">
        <f t="shared" ref="H1613" si="7145">G1613/G1626</f>
        <v>0.95488954988228991</v>
      </c>
      <c r="I1613" s="32">
        <v>4519.7777777777783</v>
      </c>
      <c r="J1613" s="33">
        <f t="shared" ref="J1613" si="7146">I1613/I1626</f>
        <v>0.96762530031637295</v>
      </c>
      <c r="K1613" s="32">
        <v>2671.5294117647059</v>
      </c>
      <c r="L1613" s="33">
        <f t="shared" ref="L1613" si="7147">K1613/K1626</f>
        <v>0.98337086436861254</v>
      </c>
      <c r="M1613" s="32">
        <v>5797</v>
      </c>
      <c r="N1613" s="33">
        <f t="shared" ref="N1613" si="7148">M1613/M1626</f>
        <v>0.97861684767317547</v>
      </c>
      <c r="O1613" s="32">
        <v>3569.7647058823541</v>
      </c>
      <c r="P1613" s="33">
        <f t="shared" ref="P1613" si="7149">O1613/O1626</f>
        <v>0.9616823022312373</v>
      </c>
      <c r="Q1613" s="32">
        <v>5190.9736842105267</v>
      </c>
      <c r="R1613" s="33">
        <f t="shared" ref="R1613" si="7150">Q1613/Q1626</f>
        <v>0.96055649430016987</v>
      </c>
      <c r="S1613" s="32">
        <v>4351.6938775510216</v>
      </c>
      <c r="T1613" s="33">
        <f t="shared" ref="T1613" si="7151">S1613/S1626</f>
        <v>0.96969931240222651</v>
      </c>
      <c r="U1613" s="32">
        <v>4021.181102362204</v>
      </c>
      <c r="V1613" s="33">
        <f t="shared" ref="V1613" si="7152">U1613/U1626</f>
        <v>0.94767900386910009</v>
      </c>
      <c r="W1613" s="105"/>
      <c r="X1613" s="106"/>
      <c r="Y1613" s="85"/>
      <c r="Z1613" s="84"/>
    </row>
    <row r="1614" spans="2:37" s="81" customFormat="1" ht="13.5" customHeight="1" x14ac:dyDescent="0.25">
      <c r="B1614" s="36"/>
      <c r="C1614" s="145" t="s">
        <v>50</v>
      </c>
      <c r="D1614" s="146"/>
      <c r="E1614" s="32">
        <v>0</v>
      </c>
      <c r="F1614" s="33">
        <f t="shared" ref="F1614" si="7153">E1614/E1626</f>
        <v>0</v>
      </c>
      <c r="G1614" s="32">
        <v>0</v>
      </c>
      <c r="H1614" s="33">
        <f t="shared" ref="H1614" si="7154">G1614/G1626</f>
        <v>0</v>
      </c>
      <c r="I1614" s="32">
        <v>0</v>
      </c>
      <c r="J1614" s="33">
        <f t="shared" ref="J1614" si="7155">I1614/I1626</f>
        <v>0</v>
      </c>
      <c r="K1614" s="32">
        <v>0</v>
      </c>
      <c r="L1614" s="33">
        <f t="shared" ref="L1614" si="7156">K1614/K1626</f>
        <v>0</v>
      </c>
      <c r="M1614" s="32">
        <v>0</v>
      </c>
      <c r="N1614" s="33">
        <f t="shared" ref="N1614" si="7157">M1614/M1626</f>
        <v>0</v>
      </c>
      <c r="O1614" s="32">
        <v>0</v>
      </c>
      <c r="P1614" s="33">
        <f t="shared" ref="P1614" si="7158">O1614/O1626</f>
        <v>0</v>
      </c>
      <c r="Q1614" s="32">
        <v>0</v>
      </c>
      <c r="R1614" s="33">
        <f t="shared" ref="R1614" si="7159">Q1614/Q1626</f>
        <v>0</v>
      </c>
      <c r="S1614" s="32">
        <v>0</v>
      </c>
      <c r="T1614" s="33">
        <f t="shared" ref="T1614" si="7160">S1614/S1626</f>
        <v>0</v>
      </c>
      <c r="U1614" s="32">
        <v>0</v>
      </c>
      <c r="V1614" s="33">
        <f t="shared" ref="V1614" si="7161">U1614/U1626</f>
        <v>0</v>
      </c>
      <c r="W1614" s="105"/>
      <c r="X1614" s="106"/>
      <c r="Y1614" s="85"/>
      <c r="Z1614" s="84"/>
    </row>
    <row r="1615" spans="2:37" s="81" customFormat="1" ht="13.5" customHeight="1" x14ac:dyDescent="0.25">
      <c r="B1615" s="36"/>
      <c r="C1615" s="145" t="s">
        <v>51</v>
      </c>
      <c r="D1615" s="146"/>
      <c r="E1615" s="32">
        <v>47.92880258899676</v>
      </c>
      <c r="F1615" s="33">
        <f t="shared" ref="F1615" si="7162">E1615/E1626</f>
        <v>1.0868695734495603E-2</v>
      </c>
      <c r="G1615" s="32">
        <v>225.07142857142856</v>
      </c>
      <c r="H1615" s="33">
        <f t="shared" ref="H1615" si="7163">G1615/G1626</f>
        <v>4.4419696350282652E-2</v>
      </c>
      <c r="I1615" s="32">
        <v>109.94444444444444</v>
      </c>
      <c r="J1615" s="33">
        <f t="shared" ref="J1615" si="7164">I1615/I1626</f>
        <v>2.3537667404077166E-2</v>
      </c>
      <c r="K1615" s="32">
        <v>22.176470588235293</v>
      </c>
      <c r="L1615" s="33">
        <f t="shared" ref="L1615" si="7165">K1615/K1626</f>
        <v>8.163000173220164E-3</v>
      </c>
      <c r="M1615" s="32">
        <v>125.83333333333334</v>
      </c>
      <c r="N1615" s="33">
        <f t="shared" ref="N1615" si="7166">M1615/M1626</f>
        <v>2.1242473693095495E-2</v>
      </c>
      <c r="O1615" s="32">
        <v>91.500000000000014</v>
      </c>
      <c r="P1615" s="33">
        <f t="shared" ref="P1615" si="7167">O1615/O1626</f>
        <v>2.4649784482758615E-2</v>
      </c>
      <c r="Q1615" s="32">
        <v>11.815789473684211</v>
      </c>
      <c r="R1615" s="33">
        <f t="shared" ref="R1615" si="7168">Q1615/Q1626</f>
        <v>2.1864363036078632E-3</v>
      </c>
      <c r="S1615" s="32">
        <v>15.877551020408166</v>
      </c>
      <c r="T1615" s="33">
        <f t="shared" ref="T1615" si="7169">S1615/S1626</f>
        <v>3.5380361625495689E-3</v>
      </c>
      <c r="U1615" s="32">
        <v>27.204724409448819</v>
      </c>
      <c r="V1615" s="33">
        <f t="shared" ref="V1615" si="7170">U1615/U1626</f>
        <v>6.4113864739230092E-3</v>
      </c>
      <c r="W1615" s="105"/>
      <c r="X1615" s="106"/>
      <c r="Y1615" s="85"/>
      <c r="Z1615" s="84"/>
    </row>
    <row r="1616" spans="2:37" s="81" customFormat="1" ht="13.5" customHeight="1" x14ac:dyDescent="0.25">
      <c r="B1616" s="37"/>
      <c r="C1616" s="145" t="s">
        <v>52</v>
      </c>
      <c r="D1616" s="146"/>
      <c r="E1616" s="32">
        <v>32.320388349514552</v>
      </c>
      <c r="F1616" s="33">
        <f t="shared" ref="F1616" si="7171">E1616/E1626</f>
        <v>7.3292143349363639E-3</v>
      </c>
      <c r="G1616" s="32">
        <v>3.5</v>
      </c>
      <c r="H1616" s="33">
        <f t="shared" ref="H1616" si="7172">G1616/G1626</f>
        <v>6.9075376742743573E-4</v>
      </c>
      <c r="I1616" s="32">
        <v>41.277777777777779</v>
      </c>
      <c r="J1616" s="33">
        <f t="shared" ref="J1616" si="7173">I1616/I1626</f>
        <v>8.8370322795499421E-3</v>
      </c>
      <c r="K1616" s="32">
        <v>5.8823529411764705E-2</v>
      </c>
      <c r="L1616" s="33">
        <f t="shared" ref="L1616" si="7174">K1616/K1626</f>
        <v>2.1652520353369133E-5</v>
      </c>
      <c r="M1616" s="32">
        <v>0</v>
      </c>
      <c r="N1616" s="33">
        <f t="shared" ref="N1616" si="7175">M1616/M1626</f>
        <v>0</v>
      </c>
      <c r="O1616" s="32">
        <v>12.823529411764707</v>
      </c>
      <c r="P1616" s="33">
        <f t="shared" ref="P1616" si="7176">O1616/O1626</f>
        <v>3.4546146044624735E-3</v>
      </c>
      <c r="Q1616" s="32">
        <v>91.73684210526315</v>
      </c>
      <c r="R1616" s="33">
        <f t="shared" ref="R1616" si="7177">Q1616/Q1626</f>
        <v>1.6975316156741669E-2</v>
      </c>
      <c r="S1616" s="32">
        <v>68.530612244897952</v>
      </c>
      <c r="T1616" s="33">
        <f t="shared" ref="T1616" si="7178">S1616/S1626</f>
        <v>1.5270855313420885E-2</v>
      </c>
      <c r="U1616" s="32">
        <v>15.070866141732283</v>
      </c>
      <c r="V1616" s="33">
        <f t="shared" ref="V1616" si="7179">U1616/U1626</f>
        <v>3.5517782087087233E-3</v>
      </c>
      <c r="W1616" s="105"/>
      <c r="X1616" s="106"/>
      <c r="Y1616" s="85"/>
      <c r="Z1616" s="84"/>
    </row>
    <row r="1617" spans="2:29" s="81" customFormat="1" ht="13.5" customHeight="1" x14ac:dyDescent="0.25">
      <c r="B1617" s="31" t="s">
        <v>53</v>
      </c>
      <c r="C1617" s="145" t="s">
        <v>54</v>
      </c>
      <c r="D1617" s="146"/>
      <c r="E1617" s="32">
        <v>3283.5760517799381</v>
      </c>
      <c r="F1617" s="33">
        <f t="shared" ref="F1617" si="7180">E1617/E1626</f>
        <v>0.74460840037897436</v>
      </c>
      <c r="G1617" s="32">
        <v>4377.4285714285716</v>
      </c>
      <c r="H1617" s="33">
        <f t="shared" ref="H1617" si="7181">G1617/G1626</f>
        <v>0.86392150781679533</v>
      </c>
      <c r="I1617" s="32">
        <v>2501.4444444444443</v>
      </c>
      <c r="J1617" s="33">
        <f t="shared" ref="J1617" si="7182">I1617/I1626</f>
        <v>0.53552653488427415</v>
      </c>
      <c r="K1617" s="32">
        <v>2373.9411764705883</v>
      </c>
      <c r="L1617" s="33">
        <f t="shared" ref="L1617" si="7183">K1617/K1626</f>
        <v>0.87383076390091818</v>
      </c>
      <c r="M1617" s="32">
        <v>4593.9999999999991</v>
      </c>
      <c r="N1617" s="33">
        <f t="shared" ref="N1617" si="7184">M1617/M1626</f>
        <v>0.77553317202183325</v>
      </c>
      <c r="O1617" s="32">
        <v>2675.9117647058815</v>
      </c>
      <c r="P1617" s="33">
        <f t="shared" ref="P1617" si="7185">O1617/O1626</f>
        <v>0.72088140212981699</v>
      </c>
      <c r="Q1617" s="32">
        <v>3992.9473684210534</v>
      </c>
      <c r="R1617" s="33">
        <f t="shared" ref="R1617" si="7186">Q1617/Q1626</f>
        <v>0.73886938356131038</v>
      </c>
      <c r="S1617" s="32">
        <v>3399.979591836734</v>
      </c>
      <c r="T1617" s="33">
        <f t="shared" ref="T1617" si="7187">S1617/S1626</f>
        <v>0.75762633244806599</v>
      </c>
      <c r="U1617" s="32">
        <v>3177.3070866141729</v>
      </c>
      <c r="V1617" s="33">
        <f t="shared" ref="V1617" si="7188">U1617/U1626</f>
        <v>0.74880169238334715</v>
      </c>
      <c r="W1617" s="105"/>
      <c r="X1617" s="106"/>
      <c r="Y1617" s="85"/>
      <c r="Z1617" s="84"/>
    </row>
    <row r="1618" spans="2:29" s="81" customFormat="1" ht="13.5" customHeight="1" x14ac:dyDescent="0.25">
      <c r="B1618" s="36"/>
      <c r="C1618" s="145" t="s">
        <v>17</v>
      </c>
      <c r="D1618" s="146"/>
      <c r="E1618" s="32">
        <v>106.38187702265377</v>
      </c>
      <c r="F1618" s="33">
        <f t="shared" ref="F1618" si="7189">E1618/E1626</f>
        <v>2.4123954502656288E-2</v>
      </c>
      <c r="G1618" s="32">
        <v>265.21428571428572</v>
      </c>
      <c r="H1618" s="33">
        <f t="shared" ref="H1618" si="7190">G1618/G1626</f>
        <v>5.2342219152205487E-2</v>
      </c>
      <c r="I1618" s="32">
        <v>76.944444444444414</v>
      </c>
      <c r="J1618" s="33">
        <f t="shared" ref="J1618" si="7191">I1618/I1626</f>
        <v>1.6472799067532524E-2</v>
      </c>
      <c r="K1618" s="32">
        <v>45.117647058823529</v>
      </c>
      <c r="L1618" s="33">
        <f t="shared" ref="L1618" si="7192">K1618/K1626</f>
        <v>1.6607483111034126E-2</v>
      </c>
      <c r="M1618" s="32">
        <v>48.833333333333329</v>
      </c>
      <c r="N1618" s="33">
        <f t="shared" ref="N1618" si="7193">M1618/M1626</f>
        <v>8.2437679365258004E-3</v>
      </c>
      <c r="O1618" s="32">
        <v>97.941176470588232</v>
      </c>
      <c r="P1618" s="33">
        <f t="shared" ref="P1618" si="7194">O1618/O1626</f>
        <v>2.6385015212981734E-2</v>
      </c>
      <c r="Q1618" s="32">
        <v>76.526315789473685</v>
      </c>
      <c r="R1618" s="33">
        <f t="shared" ref="R1618" si="7195">Q1618/Q1626</f>
        <v>1.4160705503099478E-2</v>
      </c>
      <c r="S1618" s="32">
        <v>92.142857142857139</v>
      </c>
      <c r="T1618" s="33">
        <f t="shared" ref="T1618" si="7196">S1618/S1626</f>
        <v>2.0532433514024805E-2</v>
      </c>
      <c r="U1618" s="32">
        <v>123.37007874015742</v>
      </c>
      <c r="V1618" s="33">
        <f t="shared" ref="V1618" si="7197">U1618/U1626</f>
        <v>2.907484899375562E-2</v>
      </c>
      <c r="W1618" s="105"/>
      <c r="X1618" s="106"/>
      <c r="Y1618" s="85"/>
      <c r="Z1618" s="84"/>
    </row>
    <row r="1619" spans="2:29" s="81" customFormat="1" ht="13.5" customHeight="1" x14ac:dyDescent="0.25">
      <c r="B1619" s="36"/>
      <c r="C1619" s="145" t="s">
        <v>55</v>
      </c>
      <c r="D1619" s="146"/>
      <c r="E1619" s="38">
        <v>-16.08414239482201</v>
      </c>
      <c r="F1619" s="33">
        <f t="shared" ref="F1619" si="7198">E1619/E1626</f>
        <v>-3.6473610938854259E-3</v>
      </c>
      <c r="G1619" s="38">
        <v>-0.5714285714285714</v>
      </c>
      <c r="H1619" s="33">
        <f t="shared" ref="H1619" si="7199">G1619/G1626</f>
        <v>-1.1277612529427522E-4</v>
      </c>
      <c r="I1619" s="38">
        <v>-1.8888888888888888</v>
      </c>
      <c r="J1619" s="33">
        <f t="shared" ref="J1619" si="7200">I1619/I1626</f>
        <v>-4.0438640310188159E-4</v>
      </c>
      <c r="K1619" s="38">
        <v>-4.7058823529411766</v>
      </c>
      <c r="L1619" s="33">
        <f t="shared" ref="L1619" si="7201">K1619/K1626</f>
        <v>-1.7322016282695309E-3</v>
      </c>
      <c r="M1619" s="38">
        <v>0</v>
      </c>
      <c r="N1619" s="33">
        <f t="shared" ref="N1619" si="7202">M1619/M1626</f>
        <v>0</v>
      </c>
      <c r="O1619" s="38">
        <v>-12.205882352941176</v>
      </c>
      <c r="P1619" s="33">
        <f t="shared" ref="P1619" si="7203">O1619/O1626</f>
        <v>-3.2882226166328584E-3</v>
      </c>
      <c r="Q1619" s="38">
        <v>-5.7894736842105265</v>
      </c>
      <c r="R1619" s="33">
        <f t="shared" ref="R1619" si="7204">Q1619/Q1626</f>
        <v>-1.0713050930818038E-3</v>
      </c>
      <c r="S1619" s="38">
        <v>-15.979591836734693</v>
      </c>
      <c r="T1619" s="33">
        <f t="shared" ref="T1619" si="7205">S1619/S1626</f>
        <v>-3.5607741841597838E-3</v>
      </c>
      <c r="U1619" s="38">
        <v>-27.007874015748023</v>
      </c>
      <c r="V1619" s="33">
        <f t="shared" ref="V1619" si="7206">U1619/U1626</f>
        <v>-6.3649943865574281E-3</v>
      </c>
      <c r="W1619" s="105"/>
      <c r="X1619" s="106"/>
      <c r="Y1619" s="85"/>
      <c r="Z1619" s="84"/>
    </row>
    <row r="1620" spans="2:29" s="81" customFormat="1" ht="13.5" customHeight="1" x14ac:dyDescent="0.25">
      <c r="B1620" s="36"/>
      <c r="C1620" s="145" t="s">
        <v>56</v>
      </c>
      <c r="D1620" s="146"/>
      <c r="E1620" s="39">
        <v>71.359223300970839</v>
      </c>
      <c r="F1620" s="33">
        <f t="shared" ref="F1620" si="7207">E1620/E1626</f>
        <v>1.6181954148928288E-2</v>
      </c>
      <c r="G1620" s="39">
        <v>38.785714285714292</v>
      </c>
      <c r="H1620" s="33">
        <f t="shared" ref="H1620" si="7208">G1620/G1626</f>
        <v>7.6546795043489317E-3</v>
      </c>
      <c r="I1620" s="39">
        <v>21.777777777777779</v>
      </c>
      <c r="J1620" s="33">
        <f t="shared" ref="J1620" si="7209">I1620/I1626</f>
        <v>4.6623373534099288E-3</v>
      </c>
      <c r="K1620" s="39">
        <v>81</v>
      </c>
      <c r="L1620" s="33">
        <f t="shared" ref="L1620" si="7210">K1620/K1626</f>
        <v>2.9815520526589298E-2</v>
      </c>
      <c r="M1620" s="39">
        <v>400.58333333333331</v>
      </c>
      <c r="N1620" s="33">
        <f t="shared" ref="N1620" si="7211">M1620/M1626</f>
        <v>6.7624219233582805E-2</v>
      </c>
      <c r="O1620" s="39">
        <v>99.205882352941174</v>
      </c>
      <c r="P1620" s="33">
        <f t="shared" ref="P1620" si="7212">O1620/O1626</f>
        <v>2.6725722616632849E-2</v>
      </c>
      <c r="Q1620" s="39">
        <v>43.842105263157897</v>
      </c>
      <c r="R1620" s="33">
        <f t="shared" ref="R1620" si="7213">Q1620/Q1626</f>
        <v>8.1127012957922049E-3</v>
      </c>
      <c r="S1620" s="39">
        <v>76.204081632653086</v>
      </c>
      <c r="T1620" s="33">
        <f t="shared" ref="T1620" si="7214">S1620/S1626</f>
        <v>1.6980754538509116E-2</v>
      </c>
      <c r="U1620" s="39">
        <v>48.488188976377955</v>
      </c>
      <c r="V1620" s="33">
        <f t="shared" ref="V1620" si="7215">U1620/U1626</f>
        <v>1.1427298959889405E-2</v>
      </c>
      <c r="W1620" s="105"/>
      <c r="X1620" s="106"/>
      <c r="Y1620" s="85"/>
      <c r="Z1620" s="84"/>
    </row>
    <row r="1621" spans="2:29" s="81" customFormat="1" ht="13.5" customHeight="1" x14ac:dyDescent="0.25">
      <c r="B1621" s="37"/>
      <c r="C1621" s="145" t="s">
        <v>57</v>
      </c>
      <c r="D1621" s="146"/>
      <c r="E1621" s="39">
        <v>776.76699029126223</v>
      </c>
      <c r="F1621" s="33">
        <f t="shared" ref="F1621" si="7216">E1621/E1626</f>
        <v>0.17614552457051785</v>
      </c>
      <c r="G1621" s="39">
        <v>842.78571428571422</v>
      </c>
      <c r="H1621" s="33">
        <f t="shared" ref="H1621" si="7217">G1621/G1626</f>
        <v>0.16633068779339416</v>
      </c>
      <c r="I1621" s="39">
        <v>791.27777777777794</v>
      </c>
      <c r="J1621" s="33">
        <f t="shared" ref="J1621" si="7218">I1621/I1626</f>
        <v>0.16940222174647354</v>
      </c>
      <c r="K1621" s="39">
        <v>497.52941176470586</v>
      </c>
      <c r="L1621" s="33">
        <f t="shared" ref="L1621" si="7219">K1621/K1626</f>
        <v>0.18313701714879613</v>
      </c>
      <c r="M1621" s="39">
        <v>1169.5</v>
      </c>
      <c r="N1621" s="33">
        <f t="shared" ref="N1621" si="7220">M1621/M1626</f>
        <v>0.1974283945754319</v>
      </c>
      <c r="O1621" s="39">
        <v>813.05882352941171</v>
      </c>
      <c r="P1621" s="33">
        <f t="shared" ref="P1621" si="7221">O1621/O1626</f>
        <v>0.2190352434077078</v>
      </c>
      <c r="Q1621" s="39">
        <v>1083.9210526315792</v>
      </c>
      <c r="R1621" s="33">
        <f t="shared" ref="R1621" si="7222">Q1621/Q1626</f>
        <v>0.2005726612679383</v>
      </c>
      <c r="S1621" s="39">
        <v>953.71428571428567</v>
      </c>
      <c r="T1621" s="33">
        <f t="shared" ref="T1621" si="7223">S1621/S1626</f>
        <v>0.21251864517772032</v>
      </c>
      <c r="U1621" s="39">
        <v>597.81102362204751</v>
      </c>
      <c r="V1621" s="33">
        <f t="shared" ref="V1621" si="7224">U1621/U1626</f>
        <v>0.14088720227877943</v>
      </c>
      <c r="W1621" s="105"/>
      <c r="X1621" s="106"/>
      <c r="Y1621" s="85"/>
      <c r="Z1621" s="84"/>
    </row>
    <row r="1622" spans="2:29" s="81" customFormat="1" ht="13.5" customHeight="1" x14ac:dyDescent="0.25">
      <c r="B1622" s="31" t="s">
        <v>58</v>
      </c>
      <c r="C1622" s="145" t="s">
        <v>59</v>
      </c>
      <c r="D1622" s="146"/>
      <c r="E1622" s="39">
        <v>0.1229773462783172</v>
      </c>
      <c r="F1622" s="33">
        <f t="shared" ref="F1622" si="7225">E1622/E1626</f>
        <v>2.7887267921055576E-5</v>
      </c>
      <c r="G1622" s="39">
        <v>0</v>
      </c>
      <c r="H1622" s="33">
        <f t="shared" ref="H1622" si="7226">G1622/G1626</f>
        <v>0</v>
      </c>
      <c r="I1622" s="39">
        <v>0</v>
      </c>
      <c r="J1622" s="33">
        <f t="shared" ref="J1622" si="7227">I1622/I1626</f>
        <v>0</v>
      </c>
      <c r="K1622" s="39">
        <v>0</v>
      </c>
      <c r="L1622" s="33">
        <f t="shared" ref="L1622" si="7228">K1622/K1626</f>
        <v>0</v>
      </c>
      <c r="M1622" s="39">
        <v>0.83333333333333326</v>
      </c>
      <c r="N1622" s="33">
        <f t="shared" ref="N1622" si="7229">M1622/M1626</f>
        <v>1.4067863372910921E-4</v>
      </c>
      <c r="O1622" s="39">
        <v>0</v>
      </c>
      <c r="P1622" s="33">
        <f t="shared" ref="P1622" si="7230">O1622/O1626</f>
        <v>0</v>
      </c>
      <c r="Q1622" s="39">
        <v>0</v>
      </c>
      <c r="R1622" s="33">
        <f t="shared" ref="R1622" si="7231">Q1622/Q1626</f>
        <v>0</v>
      </c>
      <c r="S1622" s="39">
        <v>0.57142857142857162</v>
      </c>
      <c r="T1622" s="33">
        <f t="shared" ref="T1622" si="7232">S1622/S1626</f>
        <v>1.2733292101720816E-4</v>
      </c>
      <c r="U1622" s="39">
        <v>0</v>
      </c>
      <c r="V1622" s="33">
        <f t="shared" ref="V1622" si="7233">U1622/U1626</f>
        <v>0</v>
      </c>
      <c r="W1622" s="105"/>
      <c r="X1622" s="106"/>
      <c r="Y1622" s="85"/>
      <c r="Z1622" s="84"/>
    </row>
    <row r="1623" spans="2:29" s="81" customFormat="1" ht="13.5" customHeight="1" x14ac:dyDescent="0.25">
      <c r="B1623" s="41" t="s">
        <v>60</v>
      </c>
      <c r="C1623" s="145" t="s">
        <v>24</v>
      </c>
      <c r="D1623" s="146"/>
      <c r="E1623" s="39">
        <v>3.1553398058252426</v>
      </c>
      <c r="F1623" s="33">
        <f t="shared" ref="F1623" si="7234">E1623/E1626</f>
        <v>7.1552858481655727E-4</v>
      </c>
      <c r="G1623" s="39">
        <v>1.7142857142857142</v>
      </c>
      <c r="H1623" s="33">
        <f t="shared" ref="H1623" si="7235">G1623/G1626</f>
        <v>3.3832837588282561E-4</v>
      </c>
      <c r="I1623" s="39">
        <v>0</v>
      </c>
      <c r="J1623" s="33">
        <f t="shared" ref="J1623" si="7236">I1623/I1626</f>
        <v>0</v>
      </c>
      <c r="K1623" s="39">
        <v>8.9411764705882373</v>
      </c>
      <c r="L1623" s="33">
        <f t="shared" ref="L1623" si="7237">K1623/K1626</f>
        <v>3.2911830937121089E-3</v>
      </c>
      <c r="M1623" s="39">
        <v>0.49999999999999994</v>
      </c>
      <c r="N1623" s="33">
        <f t="shared" ref="N1623" si="7238">M1623/M1626</f>
        <v>8.440718023746553E-5</v>
      </c>
      <c r="O1623" s="39">
        <v>1.0588235294117643</v>
      </c>
      <c r="P1623" s="33">
        <f t="shared" ref="P1623" si="7239">O1623/O1626</f>
        <v>2.8524340770791053E-4</v>
      </c>
      <c r="Q1623" s="39">
        <v>3.1315789473684217</v>
      </c>
      <c r="R1623" s="33">
        <f t="shared" ref="R1623" si="7240">Q1623/Q1626</f>
        <v>5.7947866398515757E-4</v>
      </c>
      <c r="S1623" s="39">
        <v>5.1428571428571406</v>
      </c>
      <c r="T1623" s="33">
        <f t="shared" ref="T1623" si="7241">S1623/S1626</f>
        <v>1.1459962891548724E-3</v>
      </c>
      <c r="U1623" s="39">
        <v>3.0393700787401579</v>
      </c>
      <c r="V1623" s="33">
        <f t="shared" ref="V1623" si="7242">U1623/U1626</f>
        <v>7.1629382892453883E-4</v>
      </c>
      <c r="W1623" s="105"/>
      <c r="X1623" s="106"/>
      <c r="Y1623" s="85"/>
      <c r="Z1623" s="84"/>
    </row>
    <row r="1624" spans="2:29" s="81" customFormat="1" ht="13.5" customHeight="1" x14ac:dyDescent="0.25">
      <c r="B1624" s="31" t="s">
        <v>61</v>
      </c>
      <c r="C1624" s="145" t="s">
        <v>62</v>
      </c>
      <c r="D1624" s="146"/>
      <c r="E1624" s="39">
        <v>100.8705501618123</v>
      </c>
      <c r="F1624" s="33">
        <f t="shared" ref="F1624" si="7243">E1624/E1626</f>
        <v>2.2874164574510025E-2</v>
      </c>
      <c r="G1624" s="39">
        <v>0</v>
      </c>
      <c r="H1624" s="33">
        <f t="shared" ref="H1624" si="7244">G1624/G1626</f>
        <v>0</v>
      </c>
      <c r="I1624" s="39">
        <v>0</v>
      </c>
      <c r="J1624" s="33">
        <f t="shared" ref="J1624" si="7245">I1624/I1626</f>
        <v>0</v>
      </c>
      <c r="K1624" s="39">
        <v>22.941176470588236</v>
      </c>
      <c r="L1624" s="33">
        <f t="shared" ref="L1624" si="7246">K1624/K1626</f>
        <v>8.4444829378139616E-3</v>
      </c>
      <c r="M1624" s="39">
        <v>0</v>
      </c>
      <c r="N1624" s="33">
        <f t="shared" ref="N1624" si="7247">M1624/M1626</f>
        <v>0</v>
      </c>
      <c r="O1624" s="39">
        <v>37.911764705882355</v>
      </c>
      <c r="P1624" s="33">
        <f t="shared" ref="P1624" si="7248">O1624/O1626</f>
        <v>1.0213298681541579E-2</v>
      </c>
      <c r="Q1624" s="39">
        <v>109.60526315789474</v>
      </c>
      <c r="R1624" s="33">
        <f t="shared" ref="R1624" si="7249">Q1624/Q1626</f>
        <v>2.0281753239480511E-2</v>
      </c>
      <c r="S1624" s="39">
        <v>51</v>
      </c>
      <c r="T1624" s="33">
        <f t="shared" ref="T1624" si="7250">S1624/S1626</f>
        <v>1.1364463200785824E-2</v>
      </c>
      <c r="U1624" s="39">
        <v>179.73228346456693</v>
      </c>
      <c r="V1624" s="33">
        <f t="shared" ref="V1624" si="7251">U1624/U1626</f>
        <v>4.2357831448268192E-2</v>
      </c>
      <c r="W1624" s="105"/>
      <c r="X1624" s="106"/>
      <c r="Y1624" s="85"/>
      <c r="Z1624" s="84"/>
    </row>
    <row r="1625" spans="2:29" s="81" customFormat="1" ht="13.5" customHeight="1" x14ac:dyDescent="0.25">
      <c r="B1625" s="41" t="s">
        <v>63</v>
      </c>
      <c r="C1625" s="145" t="s">
        <v>64</v>
      </c>
      <c r="D1625" s="146"/>
      <c r="E1625" s="39">
        <v>40.346278317152105</v>
      </c>
      <c r="F1625" s="33">
        <f t="shared" ref="F1625" si="7252">E1625/E1626</f>
        <v>9.1492255045210451E-3</v>
      </c>
      <c r="G1625" s="39">
        <v>0</v>
      </c>
      <c r="H1625" s="33">
        <f t="shared" ref="H1625" si="7253">G1625/G1626</f>
        <v>0</v>
      </c>
      <c r="I1625" s="39">
        <v>9.9444444444444411</v>
      </c>
      <c r="J1625" s="33">
        <f t="shared" ref="J1625" si="7254">I1625/I1626</f>
        <v>2.1289754751540229E-3</v>
      </c>
      <c r="K1625" s="39">
        <v>19.47058823529412</v>
      </c>
      <c r="L1625" s="33">
        <f t="shared" ref="L1625" si="7255">K1625/K1626</f>
        <v>7.166984236965184E-3</v>
      </c>
      <c r="M1625" s="39">
        <v>0</v>
      </c>
      <c r="N1625" s="33">
        <f t="shared" ref="N1625" si="7256">M1625/M1626</f>
        <v>0</v>
      </c>
      <c r="O1625" s="39">
        <v>7.8823529411764701</v>
      </c>
      <c r="P1625" s="33">
        <f t="shared" ref="P1625" si="7257">O1625/O1626</f>
        <v>2.1234787018255567E-3</v>
      </c>
      <c r="Q1625" s="39">
        <v>7.921052631578946</v>
      </c>
      <c r="R1625" s="33">
        <f t="shared" ref="R1625" si="7258">Q1625/Q1626</f>
        <v>1.4657401500801038E-3</v>
      </c>
      <c r="S1625" s="39">
        <v>42.24489795918366</v>
      </c>
      <c r="T1625" s="33">
        <f t="shared" ref="T1625" si="7259">S1625/S1626</f>
        <v>9.4135409466293112E-3</v>
      </c>
      <c r="U1625" s="39">
        <v>73.37007874015751</v>
      </c>
      <c r="V1625" s="33">
        <f t="shared" ref="V1625" si="7260">U1625/U1626</f>
        <v>1.7291258802898588E-2</v>
      </c>
      <c r="W1625" s="105"/>
      <c r="X1625" s="106"/>
      <c r="Y1625" s="85"/>
      <c r="Z1625" s="84"/>
    </row>
    <row r="1626" spans="2:29" s="81" customFormat="1" ht="13.5" customHeight="1" x14ac:dyDescent="0.25">
      <c r="B1626" s="147" t="s">
        <v>65</v>
      </c>
      <c r="C1626" s="148"/>
      <c r="D1626" s="149"/>
      <c r="E1626" s="42">
        <f t="shared" ref="E1626" si="7261">SUM(E1613:E1616,E1622,E1624)</f>
        <v>4409.8025889967612</v>
      </c>
      <c r="F1626" s="33">
        <f t="shared" ref="F1626" si="7262">E1626/E1626</f>
        <v>1</v>
      </c>
      <c r="G1626" s="42">
        <f t="shared" ref="G1626" si="7263">SUM(G1613:G1616,G1622,G1624)</f>
        <v>5066.9285714285706</v>
      </c>
      <c r="H1626" s="33">
        <f t="shared" ref="H1626" si="7264">G1626/G1626</f>
        <v>1</v>
      </c>
      <c r="I1626" s="42">
        <f t="shared" ref="I1626" si="7265">SUM(I1613:I1616,I1622,I1624)</f>
        <v>4671</v>
      </c>
      <c r="J1626" s="33">
        <f t="shared" ref="J1626" si="7266">I1626/I1626</f>
        <v>1</v>
      </c>
      <c r="K1626" s="42">
        <f t="shared" ref="K1626" si="7267">SUM(K1613:K1616,K1622,K1624)</f>
        <v>2716.705882352941</v>
      </c>
      <c r="L1626" s="33">
        <f t="shared" ref="L1626" si="7268">K1626/K1626</f>
        <v>1</v>
      </c>
      <c r="M1626" s="42">
        <f t="shared" ref="M1626" si="7269">SUM(M1613:M1616,M1622,M1624)</f>
        <v>5923.6666666666661</v>
      </c>
      <c r="N1626" s="33">
        <f t="shared" ref="N1626" si="7270">M1626/M1626</f>
        <v>1</v>
      </c>
      <c r="O1626" s="42">
        <f t="shared" ref="O1626" si="7271">SUM(O1613:O1616,O1622,O1624)</f>
        <v>3712.0000000000014</v>
      </c>
      <c r="P1626" s="33">
        <f t="shared" ref="P1626" si="7272">O1626/O1626</f>
        <v>1</v>
      </c>
      <c r="Q1626" s="42">
        <f t="shared" ref="Q1626" si="7273">SUM(Q1613:Q1616,Q1622,Q1624)</f>
        <v>5404.1315789473692</v>
      </c>
      <c r="R1626" s="33">
        <f t="shared" ref="R1626" si="7274">Q1626/Q1626</f>
        <v>1</v>
      </c>
      <c r="S1626" s="42">
        <f t="shared" ref="S1626" si="7275">SUM(S1613:S1616,S1622,S1624)</f>
        <v>4487.6734693877561</v>
      </c>
      <c r="T1626" s="33">
        <f t="shared" ref="T1626" si="7276">S1626/S1626</f>
        <v>1</v>
      </c>
      <c r="U1626" s="42">
        <f t="shared" ref="U1626" si="7277">SUM(U1613:U1616,U1622,U1624)</f>
        <v>4243.1889763779518</v>
      </c>
      <c r="V1626" s="33">
        <f t="shared" ref="V1626" si="7278">U1626/U1626</f>
        <v>1</v>
      </c>
      <c r="W1626" s="105"/>
      <c r="X1626" s="106"/>
      <c r="Y1626" s="85"/>
      <c r="Z1626" s="84"/>
    </row>
    <row r="1627" spans="2:29" s="81" customFormat="1" ht="13.5" customHeight="1" x14ac:dyDescent="0.25">
      <c r="B1627" s="147" t="s">
        <v>66</v>
      </c>
      <c r="C1627" s="148"/>
      <c r="D1627" s="149"/>
      <c r="E1627" s="42">
        <f t="shared" ref="E1627" si="7279">SUM(E1617:E1621,E1623,E1625)</f>
        <v>4265.5016181229803</v>
      </c>
      <c r="F1627" s="33">
        <f t="shared" ref="F1627" si="7280">E1627/E1626</f>
        <v>0.96727722659652893</v>
      </c>
      <c r="G1627" s="42">
        <f t="shared" ref="G1627" si="7281">SUM(G1617:G1621,G1623,G1625)</f>
        <v>5525.3571428571422</v>
      </c>
      <c r="H1627" s="33">
        <f t="shared" ref="H1627" si="7282">G1627/G1626</f>
        <v>1.0904746465173323</v>
      </c>
      <c r="I1627" s="42">
        <f t="shared" ref="I1627" si="7283">SUM(I1617:I1621,I1623,I1625)</f>
        <v>3399.5</v>
      </c>
      <c r="J1627" s="33">
        <f t="shared" ref="J1627" si="7284">I1627/I1626</f>
        <v>0.72778848212374225</v>
      </c>
      <c r="K1627" s="42">
        <f t="shared" ref="K1627" si="7285">SUM(K1617:K1621,K1623,K1625)</f>
        <v>3021.294117647059</v>
      </c>
      <c r="L1627" s="33">
        <f t="shared" ref="L1627" si="7286">K1627/K1626</f>
        <v>1.1121167503897456</v>
      </c>
      <c r="M1627" s="42">
        <f t="shared" ref="M1627" si="7287">SUM(M1617:M1621,M1623,M1625)</f>
        <v>6213.4166666666652</v>
      </c>
      <c r="N1627" s="33">
        <f t="shared" ref="N1627" si="7288">M1627/M1626</f>
        <v>1.048913960947611</v>
      </c>
      <c r="O1627" s="42">
        <f t="shared" ref="O1627" si="7289">SUM(O1617:O1621,O1623,O1625)</f>
        <v>3682.8529411764698</v>
      </c>
      <c r="P1627" s="33">
        <f t="shared" ref="P1627" si="7290">O1627/O1626</f>
        <v>0.99214788286003996</v>
      </c>
      <c r="Q1627" s="42">
        <f t="shared" ref="Q1627" si="7291">SUM(Q1617:Q1621,Q1623,Q1625)</f>
        <v>5202.5000000000009</v>
      </c>
      <c r="R1627" s="33">
        <f t="shared" ref="R1627" si="7292">Q1627/Q1626</f>
        <v>0.96268936534912375</v>
      </c>
      <c r="S1627" s="42">
        <f t="shared" ref="S1627" si="7293">SUM(S1617:S1621,S1623,S1625)</f>
        <v>4553.4489795918362</v>
      </c>
      <c r="T1627" s="33">
        <f t="shared" ref="T1627" si="7294">S1627/S1626</f>
        <v>1.0146569287299447</v>
      </c>
      <c r="U1627" s="42">
        <f t="shared" ref="U1627" si="7295">SUM(U1617:U1621,U1623,U1625)</f>
        <v>3996.3779527559059</v>
      </c>
      <c r="V1627" s="33">
        <f t="shared" ref="V1627" si="7296">U1627/U1626</f>
        <v>0.9418336008610374</v>
      </c>
      <c r="W1627" s="105"/>
      <c r="X1627" s="106"/>
      <c r="Y1627" s="85"/>
      <c r="Z1627" s="84"/>
    </row>
    <row r="1628" spans="2:29" s="81" customFormat="1" ht="13.5" customHeight="1" x14ac:dyDescent="0.25">
      <c r="B1628" s="147" t="s">
        <v>67</v>
      </c>
      <c r="C1628" s="148"/>
      <c r="D1628" s="149"/>
      <c r="E1628" s="42">
        <f t="shared" ref="E1628" si="7297">E1626-E1627</f>
        <v>144.3009708737809</v>
      </c>
      <c r="F1628" s="33">
        <f t="shared" ref="F1628" si="7298">E1628/E1626</f>
        <v>3.2722773403471031E-2</v>
      </c>
      <c r="G1628" s="42">
        <f t="shared" ref="G1628" si="7299">G1626-G1627</f>
        <v>-458.42857142857156</v>
      </c>
      <c r="H1628" s="33">
        <f t="shared" ref="H1628" si="7300">G1628/G1626</f>
        <v>-9.0474646517332322E-2</v>
      </c>
      <c r="I1628" s="42">
        <f t="shared" ref="I1628" si="7301">I1626-I1627</f>
        <v>1271.5</v>
      </c>
      <c r="J1628" s="33">
        <f t="shared" ref="J1628" si="7302">I1628/I1626</f>
        <v>0.27221151787625775</v>
      </c>
      <c r="K1628" s="42">
        <f t="shared" ref="K1628" si="7303">K1626-K1627</f>
        <v>-304.58823529411802</v>
      </c>
      <c r="L1628" s="33">
        <f t="shared" ref="L1628" si="7304">K1628/K1626</f>
        <v>-0.11211675038974551</v>
      </c>
      <c r="M1628" s="42">
        <f t="shared" ref="M1628" si="7305">M1626-M1627</f>
        <v>-289.74999999999909</v>
      </c>
      <c r="N1628" s="33">
        <f t="shared" ref="N1628" si="7306">M1628/M1626</f>
        <v>-4.8913960947611128E-2</v>
      </c>
      <c r="O1628" s="42">
        <f t="shared" ref="O1628" si="7307">O1626-O1627</f>
        <v>29.147058823531552</v>
      </c>
      <c r="P1628" s="33">
        <f t="shared" ref="P1628" si="7308">O1628/O1626</f>
        <v>7.8521171399600059E-3</v>
      </c>
      <c r="Q1628" s="42">
        <f t="shared" ref="Q1628" si="7309">Q1626-Q1627</f>
        <v>201.63157894736833</v>
      </c>
      <c r="R1628" s="33">
        <f t="shared" ref="R1628" si="7310">Q1628/Q1626</f>
        <v>3.7310634650876258E-2</v>
      </c>
      <c r="S1628" s="42">
        <f t="shared" ref="S1628" si="7311">S1626-S1627</f>
        <v>-65.775510204080092</v>
      </c>
      <c r="T1628" s="33">
        <f t="shared" ref="T1628" si="7312">S1628/S1626</f>
        <v>-1.4656928729944719E-2</v>
      </c>
      <c r="U1628" s="42">
        <f t="shared" ref="U1628" si="7313">U1626-U1627</f>
        <v>246.81102362204592</v>
      </c>
      <c r="V1628" s="33">
        <f t="shared" ref="V1628" si="7314">U1628/U1626</f>
        <v>5.8166399138962557E-2</v>
      </c>
      <c r="W1628" s="105"/>
      <c r="X1628" s="106"/>
      <c r="Y1628" s="85"/>
      <c r="Z1628" s="84"/>
    </row>
    <row r="1629" spans="2:29" s="81" customFormat="1" ht="13.5" customHeight="1" x14ac:dyDescent="0.25">
      <c r="B1629" s="147" t="s">
        <v>68</v>
      </c>
      <c r="C1629" s="148"/>
      <c r="D1629" s="149"/>
      <c r="E1629" s="42">
        <v>309</v>
      </c>
      <c r="F1629" s="43"/>
      <c r="G1629" s="42">
        <v>14</v>
      </c>
      <c r="H1629" s="43"/>
      <c r="I1629" s="42">
        <v>18</v>
      </c>
      <c r="J1629" s="43"/>
      <c r="K1629" s="42">
        <v>17</v>
      </c>
      <c r="L1629" s="43"/>
      <c r="M1629" s="42">
        <v>12</v>
      </c>
      <c r="N1629" s="43"/>
      <c r="O1629" s="42">
        <v>34</v>
      </c>
      <c r="P1629" s="43"/>
      <c r="Q1629" s="42">
        <v>38</v>
      </c>
      <c r="R1629" s="43"/>
      <c r="S1629" s="42">
        <v>49</v>
      </c>
      <c r="T1629" s="43"/>
      <c r="U1629" s="42">
        <v>127</v>
      </c>
      <c r="V1629" s="43"/>
      <c r="W1629" s="105"/>
      <c r="X1629" s="106"/>
      <c r="Y1629" s="85"/>
      <c r="Z1629" s="84"/>
    </row>
    <row r="1630" spans="2:29" s="81" customFormat="1" ht="13.5" customHeight="1" x14ac:dyDescent="0.25">
      <c r="B1630" s="45"/>
      <c r="C1630" s="46"/>
      <c r="D1630" s="47"/>
      <c r="E1630" s="48"/>
      <c r="F1630" s="49"/>
      <c r="G1630" s="48"/>
      <c r="H1630" s="49"/>
      <c r="I1630" s="48"/>
      <c r="J1630" s="49"/>
      <c r="K1630" s="48"/>
      <c r="L1630" s="49"/>
      <c r="M1630" s="48"/>
      <c r="N1630" s="49"/>
      <c r="O1630" s="48"/>
      <c r="P1630" s="49"/>
      <c r="Q1630" s="48"/>
      <c r="R1630" s="49"/>
      <c r="S1630" s="48"/>
      <c r="T1630" s="49"/>
      <c r="U1630" s="48"/>
      <c r="V1630" s="49"/>
      <c r="W1630" s="105"/>
      <c r="X1630" s="106"/>
      <c r="Y1630" s="85"/>
      <c r="Z1630" s="84"/>
    </row>
    <row r="1631" spans="2:29" s="122" customFormat="1" ht="13.5" customHeight="1" x14ac:dyDescent="0.25">
      <c r="B1631" s="54" t="s">
        <v>131</v>
      </c>
      <c r="C1631" s="119"/>
      <c r="D1631" s="120"/>
      <c r="E1631" s="53">
        <v>22.94498381877024</v>
      </c>
      <c r="F1631" s="43"/>
      <c r="G1631" s="53">
        <v>31.428571428571427</v>
      </c>
      <c r="H1631" s="43"/>
      <c r="I1631" s="53">
        <v>26.666666666666668</v>
      </c>
      <c r="J1631" s="43"/>
      <c r="K1631" s="53">
        <v>16.235294117647054</v>
      </c>
      <c r="L1631" s="43"/>
      <c r="M1631" s="53">
        <v>32.000000000000007</v>
      </c>
      <c r="N1631" s="43"/>
      <c r="O1631" s="53">
        <v>19.558823529411768</v>
      </c>
      <c r="P1631" s="43"/>
      <c r="Q1631" s="53">
        <v>26.078947368421058</v>
      </c>
      <c r="R1631" s="43"/>
      <c r="S1631" s="53">
        <v>22.81632653061224</v>
      </c>
      <c r="T1631" s="43"/>
      <c r="U1631" s="53">
        <v>21.54330708661416</v>
      </c>
      <c r="V1631" s="43"/>
      <c r="W1631" s="108"/>
      <c r="X1631" s="109"/>
      <c r="Y1631" s="98"/>
      <c r="Z1631" s="99"/>
      <c r="AA1631" s="111"/>
      <c r="AB1631" s="111"/>
      <c r="AC1631" s="111"/>
    </row>
    <row r="1632" spans="2:29" ht="13.5" customHeight="1" x14ac:dyDescent="0.25">
      <c r="B1632" s="54" t="s">
        <v>132</v>
      </c>
      <c r="C1632" s="55"/>
      <c r="D1632" s="56"/>
      <c r="E1632" s="53">
        <f>E1626/E1631</f>
        <v>192.19026798307453</v>
      </c>
      <c r="F1632" s="43"/>
      <c r="G1632" s="53">
        <f>G1626/G1631</f>
        <v>161.22045454545452</v>
      </c>
      <c r="H1632" s="43"/>
      <c r="I1632" s="53">
        <f>I1626/I1631</f>
        <v>175.16249999999999</v>
      </c>
      <c r="J1632" s="43"/>
      <c r="K1632" s="53">
        <f>K1626/K1631</f>
        <v>167.33333333333337</v>
      </c>
      <c r="L1632" s="43"/>
      <c r="M1632" s="53">
        <f>M1626/M1631</f>
        <v>185.11458333333329</v>
      </c>
      <c r="N1632" s="43"/>
      <c r="O1632" s="53">
        <f>O1626/O1631</f>
        <v>189.78646616541357</v>
      </c>
      <c r="P1632" s="43"/>
      <c r="Q1632" s="53">
        <f>Q1626/Q1631</f>
        <v>207.22199798183652</v>
      </c>
      <c r="R1632" s="43"/>
      <c r="S1632" s="53">
        <f>S1626/S1631</f>
        <v>196.68694096601081</v>
      </c>
      <c r="T1632" s="43"/>
      <c r="U1632" s="53">
        <f>U1626/U1631</f>
        <v>196.96089181286558</v>
      </c>
      <c r="V1632" s="43"/>
    </row>
    <row r="1633" spans="2:28" ht="13.5" customHeight="1" x14ac:dyDescent="0.25">
      <c r="B1633" s="54" t="s">
        <v>133</v>
      </c>
      <c r="C1633" s="55"/>
      <c r="D1633" s="56"/>
      <c r="E1633" s="53">
        <f>E1627/E1631</f>
        <v>185.90126939351202</v>
      </c>
      <c r="F1633" s="43"/>
      <c r="G1633" s="53">
        <f>G1627/G1631</f>
        <v>175.80681818181816</v>
      </c>
      <c r="H1633" s="43"/>
      <c r="I1633" s="53">
        <f>I1627/I1631</f>
        <v>127.48124999999999</v>
      </c>
      <c r="J1633" s="43"/>
      <c r="K1633" s="53">
        <f>K1627/K1631</f>
        <v>186.09420289855078</v>
      </c>
      <c r="L1633" s="43"/>
      <c r="M1633" s="53">
        <f>M1627/M1631</f>
        <v>194.16927083333323</v>
      </c>
      <c r="N1633" s="43"/>
      <c r="O1633" s="53">
        <f>O1627/O1631</f>
        <v>188.29624060150368</v>
      </c>
      <c r="P1633" s="43"/>
      <c r="Q1633" s="53">
        <f>Q1627/Q1631</f>
        <v>199.49041372351161</v>
      </c>
      <c r="R1633" s="43"/>
      <c r="S1633" s="53">
        <f>S1627/S1631</f>
        <v>199.56976744186048</v>
      </c>
      <c r="T1633" s="43"/>
      <c r="U1633" s="53">
        <f>U1627/U1631</f>
        <v>185.50438596491242</v>
      </c>
      <c r="V1633" s="43"/>
    </row>
    <row r="1634" spans="2:28" ht="13.5" customHeight="1" x14ac:dyDescent="0.25">
      <c r="B1634" s="54" t="s">
        <v>36</v>
      </c>
      <c r="C1634" s="55"/>
      <c r="D1634" s="56"/>
      <c r="E1634" s="53">
        <v>1.5195255474452556</v>
      </c>
      <c r="F1634" s="43"/>
      <c r="G1634" s="53">
        <v>1.1454545454545455</v>
      </c>
      <c r="H1634" s="43"/>
      <c r="I1634" s="53">
        <v>1.3266666666666669</v>
      </c>
      <c r="J1634" s="43"/>
      <c r="K1634" s="53">
        <v>1.7625000000000002</v>
      </c>
      <c r="L1634" s="43"/>
      <c r="M1634" s="53">
        <v>1.6545454545454545</v>
      </c>
      <c r="N1634" s="43"/>
      <c r="O1634" s="53">
        <v>1.3403225806451613</v>
      </c>
      <c r="P1634" s="43"/>
      <c r="Q1634" s="53">
        <v>1.9371428571428566</v>
      </c>
      <c r="R1634" s="43"/>
      <c r="S1634" s="53">
        <v>1.4682926829268292</v>
      </c>
      <c r="T1634" s="43"/>
      <c r="U1634" s="53">
        <v>1.4728070175438597</v>
      </c>
      <c r="V1634" s="43"/>
    </row>
    <row r="1635" spans="2:28" ht="13.5" customHeight="1" x14ac:dyDescent="0.25">
      <c r="B1635" s="54" t="s">
        <v>37</v>
      </c>
      <c r="C1635" s="55"/>
      <c r="D1635" s="56"/>
      <c r="E1635" s="53">
        <f>E1617/E1634</f>
        <v>2160.9219123038379</v>
      </c>
      <c r="F1635" s="43"/>
      <c r="G1635" s="53">
        <f>G1617/G1634</f>
        <v>3821.5646258503402</v>
      </c>
      <c r="H1635" s="43"/>
      <c r="I1635" s="53">
        <f>I1617/I1634</f>
        <v>1885.5108877721939</v>
      </c>
      <c r="J1635" s="43"/>
      <c r="K1635" s="53">
        <f>K1617/K1634</f>
        <v>1346.9169795577805</v>
      </c>
      <c r="L1635" s="43"/>
      <c r="M1635" s="53">
        <f>M1617/M1634</f>
        <v>2776.5934065934061</v>
      </c>
      <c r="N1635" s="43"/>
      <c r="O1635" s="53">
        <f>O1617/O1634</f>
        <v>1996.468464642174</v>
      </c>
      <c r="P1635" s="43"/>
      <c r="Q1635" s="53">
        <f>Q1617/Q1634</f>
        <v>2061.2560161465622</v>
      </c>
      <c r="R1635" s="43"/>
      <c r="S1635" s="53">
        <f>S1617/S1634</f>
        <v>2315.6007186927923</v>
      </c>
      <c r="T1635" s="43"/>
      <c r="U1635" s="53">
        <f>U1617/U1634</f>
        <v>2157.3139242049774</v>
      </c>
      <c r="V1635" s="43"/>
    </row>
    <row r="1636" spans="2:28" s="81" customFormat="1" ht="13.5" customHeight="1" x14ac:dyDescent="0.25">
      <c r="B1636" s="100" t="s">
        <v>38</v>
      </c>
      <c r="C1636" s="101"/>
      <c r="D1636" s="47"/>
      <c r="E1636" s="102"/>
      <c r="F1636" s="103"/>
      <c r="G1636" s="102"/>
      <c r="H1636" s="103"/>
      <c r="I1636" s="102"/>
      <c r="J1636" s="103"/>
      <c r="K1636" s="102"/>
      <c r="L1636" s="103"/>
      <c r="M1636" s="102"/>
      <c r="N1636" s="103"/>
      <c r="O1636" s="102"/>
      <c r="P1636" s="84"/>
      <c r="Q1636" s="85"/>
      <c r="R1636" s="84"/>
      <c r="S1636" s="85"/>
      <c r="T1636" s="84"/>
      <c r="U1636" s="85"/>
      <c r="V1636" s="84"/>
      <c r="W1636" s="85"/>
      <c r="X1636" s="84"/>
      <c r="Y1636" s="85"/>
      <c r="Z1636" s="84"/>
    </row>
    <row r="1637" spans="2:28" ht="13.5" customHeight="1" x14ac:dyDescent="0.25"/>
    <row r="1638" spans="2:28" s="81" customFormat="1" ht="13.5" customHeight="1" x14ac:dyDescent="0.25">
      <c r="B1638" s="76" t="s">
        <v>167</v>
      </c>
      <c r="C1638" s="77"/>
      <c r="D1638" s="78"/>
      <c r="E1638" s="79"/>
      <c r="F1638" s="80"/>
      <c r="G1638" s="79"/>
      <c r="H1638" s="80"/>
      <c r="I1638" s="79"/>
      <c r="J1638" s="80"/>
      <c r="K1638" s="79"/>
      <c r="L1638" s="80"/>
      <c r="M1638" s="79"/>
      <c r="O1638" s="79"/>
      <c r="P1638" s="82"/>
      <c r="Q1638" s="83"/>
      <c r="R1638" s="84"/>
      <c r="S1638" s="85"/>
      <c r="T1638" s="84"/>
      <c r="U1638" s="85"/>
      <c r="V1638" s="84"/>
      <c r="W1638" s="85"/>
      <c r="X1638" s="84"/>
      <c r="Y1638" s="85"/>
      <c r="Z1638" s="84"/>
      <c r="AB1638" s="86"/>
    </row>
    <row r="1639" spans="2:28" ht="13.5" customHeight="1" x14ac:dyDescent="0.25">
      <c r="N1639" s="21" t="s">
        <v>4</v>
      </c>
    </row>
    <row r="1640" spans="2:28" s="81" customFormat="1" ht="13.5" customHeight="1" x14ac:dyDescent="0.25">
      <c r="B1640" s="87"/>
      <c r="C1640" s="88"/>
      <c r="D1640" s="89"/>
      <c r="E1640" s="153" t="s">
        <v>5</v>
      </c>
      <c r="F1640" s="154"/>
      <c r="G1640" s="153" t="s">
        <v>6</v>
      </c>
      <c r="H1640" s="154"/>
      <c r="I1640" s="153" t="s">
        <v>106</v>
      </c>
      <c r="J1640" s="154"/>
      <c r="K1640" s="153" t="s">
        <v>8</v>
      </c>
      <c r="L1640" s="154"/>
      <c r="M1640" s="153" t="s">
        <v>9</v>
      </c>
      <c r="N1640" s="154"/>
      <c r="O1640" s="85"/>
      <c r="P1640" s="84"/>
      <c r="Q1640" s="85"/>
      <c r="R1640" s="84"/>
      <c r="S1640" s="85"/>
      <c r="T1640" s="84"/>
      <c r="U1640" s="90"/>
      <c r="V1640" s="91"/>
      <c r="W1640" s="90"/>
      <c r="X1640" s="84"/>
      <c r="Y1640" s="85"/>
      <c r="Z1640" s="84"/>
    </row>
    <row r="1641" spans="2:28" s="81" customFormat="1" ht="13.5" customHeight="1" x14ac:dyDescent="0.25">
      <c r="B1641" s="92"/>
      <c r="C1641" s="93"/>
      <c r="D1641" s="94"/>
      <c r="E1641" s="155"/>
      <c r="F1641" s="156"/>
      <c r="G1641" s="155"/>
      <c r="H1641" s="156"/>
      <c r="I1641" s="155"/>
      <c r="J1641" s="156"/>
      <c r="K1641" s="155"/>
      <c r="L1641" s="156"/>
      <c r="M1641" s="155"/>
      <c r="N1641" s="156"/>
      <c r="O1641" s="85"/>
      <c r="P1641" s="84"/>
      <c r="Q1641" s="85"/>
      <c r="R1641" s="84"/>
      <c r="S1641" s="85"/>
      <c r="T1641" s="84"/>
      <c r="U1641" s="90"/>
      <c r="V1641" s="91"/>
      <c r="W1641" s="90"/>
      <c r="X1641" s="84"/>
      <c r="Y1641" s="85"/>
      <c r="Z1641" s="84"/>
    </row>
    <row r="1642" spans="2:28" s="81" customFormat="1" ht="13.5" customHeight="1" x14ac:dyDescent="0.25">
      <c r="B1642" s="31" t="s">
        <v>48</v>
      </c>
      <c r="C1642" s="145" t="s">
        <v>49</v>
      </c>
      <c r="D1642" s="146"/>
      <c r="E1642" s="32">
        <v>440.73821989528813</v>
      </c>
      <c r="F1642" s="33">
        <f t="shared" ref="F1642" si="7315">E1642/E1655</f>
        <v>0.96982718894009212</v>
      </c>
      <c r="G1642" s="32">
        <v>375.96969696969705</v>
      </c>
      <c r="H1642" s="33">
        <f t="shared" ref="H1642" si="7316">G1642/G1655</f>
        <v>0.97409123027400502</v>
      </c>
      <c r="I1642" s="32">
        <v>633.04999999999995</v>
      </c>
      <c r="J1642" s="33">
        <f t="shared" ref="J1642" si="7317">I1642/I1655</f>
        <v>0.97655225607404561</v>
      </c>
      <c r="K1642" s="32">
        <v>469.36666666666667</v>
      </c>
      <c r="L1642" s="33">
        <f t="shared" ref="L1642" si="7318">K1642/K1655</f>
        <v>0.94783252557889075</v>
      </c>
      <c r="M1642" s="32">
        <v>481.38095238095241</v>
      </c>
      <c r="N1642" s="33">
        <f t="shared" ref="N1642" si="7319">M1642/M1655</f>
        <v>0.97351694915254228</v>
      </c>
      <c r="O1642" s="85"/>
      <c r="P1642" s="84"/>
      <c r="Q1642" s="85"/>
      <c r="R1642" s="84"/>
      <c r="S1642" s="85"/>
      <c r="T1642" s="84"/>
      <c r="U1642" s="34"/>
      <c r="V1642" s="95"/>
      <c r="W1642" s="34"/>
      <c r="X1642" s="84"/>
      <c r="Y1642" s="85"/>
      <c r="Z1642" s="84"/>
    </row>
    <row r="1643" spans="2:28" s="81" customFormat="1" ht="13.5" customHeight="1" x14ac:dyDescent="0.25">
      <c r="B1643" s="36"/>
      <c r="C1643" s="145" t="s">
        <v>50</v>
      </c>
      <c r="D1643" s="146"/>
      <c r="E1643" s="32">
        <v>0</v>
      </c>
      <c r="F1643" s="33">
        <f t="shared" ref="F1643" si="7320">E1643/E1655</f>
        <v>0</v>
      </c>
      <c r="G1643" s="32">
        <v>0</v>
      </c>
      <c r="H1643" s="33">
        <f t="shared" ref="H1643" si="7321">G1643/G1655</f>
        <v>0</v>
      </c>
      <c r="I1643" s="32">
        <v>0</v>
      </c>
      <c r="J1643" s="33">
        <f t="shared" ref="J1643" si="7322">I1643/I1655</f>
        <v>0</v>
      </c>
      <c r="K1643" s="32">
        <v>0</v>
      </c>
      <c r="L1643" s="33">
        <f t="shared" ref="L1643" si="7323">K1643/K1655</f>
        <v>0</v>
      </c>
      <c r="M1643" s="32">
        <v>0</v>
      </c>
      <c r="N1643" s="33">
        <f t="shared" ref="N1643" si="7324">M1643/M1655</f>
        <v>0</v>
      </c>
      <c r="O1643" s="85"/>
      <c r="P1643" s="84"/>
      <c r="Q1643" s="85"/>
      <c r="R1643" s="84"/>
      <c r="S1643" s="85"/>
      <c r="T1643" s="84"/>
      <c r="U1643" s="34"/>
      <c r="V1643" s="95"/>
      <c r="W1643" s="34"/>
      <c r="X1643" s="84"/>
      <c r="Y1643" s="85"/>
      <c r="Z1643" s="84"/>
    </row>
    <row r="1644" spans="2:28" s="81" customFormat="1" ht="13.5" customHeight="1" x14ac:dyDescent="0.25">
      <c r="B1644" s="36"/>
      <c r="C1644" s="145" t="s">
        <v>51</v>
      </c>
      <c r="D1644" s="146"/>
      <c r="E1644" s="32">
        <v>8.1308900523560173</v>
      </c>
      <c r="F1644" s="33">
        <f t="shared" ref="F1644" si="7325">E1644/E1655</f>
        <v>1.7891705069124408E-2</v>
      </c>
      <c r="G1644" s="32">
        <v>8.7373737373737406</v>
      </c>
      <c r="H1644" s="33">
        <f t="shared" ref="H1644" si="7326">G1644/G1655</f>
        <v>2.2637460417157369E-2</v>
      </c>
      <c r="I1644" s="32">
        <v>13.399999999999999</v>
      </c>
      <c r="J1644" s="33">
        <f t="shared" ref="J1644" si="7327">I1644/I1655</f>
        <v>2.0671037408407252E-2</v>
      </c>
      <c r="K1644" s="32">
        <v>6.6666666666666666E-2</v>
      </c>
      <c r="L1644" s="33">
        <f t="shared" ref="L1644" si="7328">K1644/K1655</f>
        <v>1.3462574044157243E-4</v>
      </c>
      <c r="M1644" s="32">
        <v>9.9523809523809508</v>
      </c>
      <c r="N1644" s="33">
        <f t="shared" ref="N1644" si="7329">M1644/M1655</f>
        <v>2.0127118644067792E-2</v>
      </c>
      <c r="O1644" s="85"/>
      <c r="P1644" s="84"/>
      <c r="Q1644" s="85"/>
      <c r="R1644" s="84"/>
      <c r="S1644" s="85"/>
      <c r="T1644" s="84"/>
      <c r="U1644" s="34"/>
      <c r="V1644" s="95"/>
      <c r="W1644" s="34"/>
      <c r="X1644" s="84"/>
      <c r="Y1644" s="85"/>
      <c r="Z1644" s="84"/>
    </row>
    <row r="1645" spans="2:28" s="81" customFormat="1" ht="13.5" customHeight="1" x14ac:dyDescent="0.25">
      <c r="B1645" s="37"/>
      <c r="C1645" s="145" t="s">
        <v>52</v>
      </c>
      <c r="D1645" s="146"/>
      <c r="E1645" s="32">
        <v>4.9842931937172779</v>
      </c>
      <c r="F1645" s="33">
        <f t="shared" ref="F1645" si="7330">E1645/E1655</f>
        <v>1.0967741935483867E-2</v>
      </c>
      <c r="G1645" s="32">
        <v>0.11111111111111119</v>
      </c>
      <c r="H1645" s="33">
        <f t="shared" ref="H1645" si="7331">G1645/G1655</f>
        <v>2.8787521917772387E-4</v>
      </c>
      <c r="I1645" s="32">
        <v>1.8</v>
      </c>
      <c r="J1645" s="33">
        <f t="shared" ref="J1645" si="7332">I1645/I1655</f>
        <v>2.7767065175472432E-3</v>
      </c>
      <c r="K1645" s="32">
        <v>25.766666666666669</v>
      </c>
      <c r="L1645" s="33">
        <f t="shared" ref="L1645" si="7333">K1645/K1655</f>
        <v>5.2032848680667751E-2</v>
      </c>
      <c r="M1645" s="32">
        <v>3.1428571428571428</v>
      </c>
      <c r="N1645" s="33">
        <f t="shared" ref="N1645" si="7334">M1645/M1655</f>
        <v>6.3559322033898292E-3</v>
      </c>
      <c r="O1645" s="85"/>
      <c r="P1645" s="84"/>
      <c r="Q1645" s="85"/>
      <c r="R1645" s="84"/>
      <c r="S1645" s="85"/>
      <c r="T1645" s="84"/>
      <c r="U1645" s="34"/>
      <c r="V1645" s="95"/>
      <c r="W1645" s="34"/>
      <c r="X1645" s="84"/>
      <c r="Y1645" s="85"/>
      <c r="Z1645" s="84"/>
    </row>
    <row r="1646" spans="2:28" s="81" customFormat="1" ht="13.5" customHeight="1" x14ac:dyDescent="0.25">
      <c r="B1646" s="31" t="s">
        <v>53</v>
      </c>
      <c r="C1646" s="145" t="s">
        <v>54</v>
      </c>
      <c r="D1646" s="146"/>
      <c r="E1646" s="32">
        <v>365.53403141361247</v>
      </c>
      <c r="F1646" s="33">
        <f t="shared" ref="F1646" si="7335">E1646/E1655</f>
        <v>0.8043433179723497</v>
      </c>
      <c r="G1646" s="32">
        <v>370.43434343434348</v>
      </c>
      <c r="H1646" s="33">
        <f t="shared" ref="H1646" si="7336">G1646/G1655</f>
        <v>0.95974981026406014</v>
      </c>
      <c r="I1646" s="32">
        <v>484.15000000000003</v>
      </c>
      <c r="J1646" s="33">
        <f t="shared" ref="J1646" si="7337">I1646/I1655</f>
        <v>0.74685692248360991</v>
      </c>
      <c r="K1646" s="32">
        <v>280.90000000000003</v>
      </c>
      <c r="L1646" s="33">
        <f t="shared" ref="L1646" si="7338">K1646/K1655</f>
        <v>0.56724555735056548</v>
      </c>
      <c r="M1646" s="32">
        <v>357.95238095238091</v>
      </c>
      <c r="N1646" s="33">
        <f t="shared" ref="N1646" si="7339">M1646/M1655</f>
        <v>0.72390215716486883</v>
      </c>
      <c r="O1646" s="85"/>
      <c r="P1646" s="84"/>
      <c r="Q1646" s="85"/>
      <c r="R1646" s="84"/>
      <c r="S1646" s="85"/>
      <c r="T1646" s="84"/>
      <c r="U1646" s="34"/>
      <c r="V1646" s="95"/>
      <c r="W1646" s="34"/>
      <c r="X1646" s="84"/>
      <c r="Y1646" s="85"/>
      <c r="Z1646" s="84"/>
    </row>
    <row r="1647" spans="2:28" s="81" customFormat="1" ht="13.5" customHeight="1" x14ac:dyDescent="0.25">
      <c r="B1647" s="36"/>
      <c r="C1647" s="145" t="s">
        <v>17</v>
      </c>
      <c r="D1647" s="146"/>
      <c r="E1647" s="32">
        <v>4.5235602094240877</v>
      </c>
      <c r="F1647" s="33">
        <f t="shared" ref="F1647" si="7340">E1647/E1655</f>
        <v>9.9539170506912494E-3</v>
      </c>
      <c r="G1647" s="32">
        <v>3.9595959595959598</v>
      </c>
      <c r="H1647" s="33">
        <f t="shared" ref="H1647" si="7341">G1647/G1655</f>
        <v>1.0258825992515245E-2</v>
      </c>
      <c r="I1647" s="32">
        <v>6.95</v>
      </c>
      <c r="J1647" s="33">
        <f t="shared" ref="J1647" si="7342">I1647/I1655</f>
        <v>1.07211723871963E-2</v>
      </c>
      <c r="K1647" s="32">
        <v>3.8</v>
      </c>
      <c r="L1647" s="33">
        <f t="shared" ref="L1647" si="7343">K1647/K1655</f>
        <v>7.6736672051696281E-3</v>
      </c>
      <c r="M1647" s="32">
        <v>5.2142857142857144</v>
      </c>
      <c r="N1647" s="33">
        <f t="shared" ref="N1647" si="7344">M1647/M1655</f>
        <v>1.0545069337442217E-2</v>
      </c>
      <c r="O1647" s="85"/>
      <c r="P1647" s="84"/>
      <c r="Q1647" s="85"/>
      <c r="R1647" s="84"/>
      <c r="S1647" s="85"/>
      <c r="T1647" s="84"/>
      <c r="U1647" s="34"/>
      <c r="V1647" s="95"/>
      <c r="W1647" s="34"/>
      <c r="X1647" s="84"/>
      <c r="Y1647" s="85"/>
      <c r="Z1647" s="84"/>
    </row>
    <row r="1648" spans="2:28" s="81" customFormat="1" ht="13.5" customHeight="1" x14ac:dyDescent="0.25">
      <c r="B1648" s="36"/>
      <c r="C1648" s="145" t="s">
        <v>55</v>
      </c>
      <c r="D1648" s="146"/>
      <c r="E1648" s="38">
        <v>-0.83769633507853414</v>
      </c>
      <c r="F1648" s="33">
        <f t="shared" ref="F1648" si="7345">E1648/E1655</f>
        <v>-1.84331797235023E-3</v>
      </c>
      <c r="G1648" s="38">
        <v>-1.0101010101010095</v>
      </c>
      <c r="H1648" s="33">
        <f t="shared" ref="H1648" si="7346">G1648/G1655</f>
        <v>-2.6170474470702137E-3</v>
      </c>
      <c r="I1648" s="38">
        <v>0</v>
      </c>
      <c r="J1648" s="33">
        <f t="shared" ref="J1648" si="7347">I1648/I1655</f>
        <v>0</v>
      </c>
      <c r="K1648" s="38">
        <v>0</v>
      </c>
      <c r="L1648" s="33">
        <f t="shared" ref="L1648" si="7348">K1648/K1655</f>
        <v>0</v>
      </c>
      <c r="M1648" s="38">
        <v>-1.4285714285714282</v>
      </c>
      <c r="N1648" s="33">
        <f t="shared" ref="N1648" si="7349">M1648/M1655</f>
        <v>-2.8890600924499216E-3</v>
      </c>
      <c r="O1648" s="85"/>
      <c r="P1648" s="84"/>
      <c r="Q1648" s="85"/>
      <c r="R1648" s="84"/>
      <c r="S1648" s="85"/>
      <c r="T1648" s="84"/>
      <c r="U1648" s="34"/>
      <c r="V1648" s="95"/>
      <c r="W1648" s="34"/>
      <c r="X1648" s="84"/>
      <c r="Y1648" s="85"/>
      <c r="Z1648" s="84"/>
    </row>
    <row r="1649" spans="2:26" s="81" customFormat="1" ht="13.5" customHeight="1" x14ac:dyDescent="0.25">
      <c r="B1649" s="36"/>
      <c r="C1649" s="145" t="s">
        <v>56</v>
      </c>
      <c r="D1649" s="146"/>
      <c r="E1649" s="39">
        <v>5.162303664921466</v>
      </c>
      <c r="F1649" s="33">
        <f t="shared" ref="F1649" si="7350">E1649/E1655</f>
        <v>1.1359447004608291E-2</v>
      </c>
      <c r="G1649" s="39">
        <v>6.444444444444442</v>
      </c>
      <c r="H1649" s="33">
        <f t="shared" ref="H1649" si="7351">G1649/G1655</f>
        <v>1.6696762712307966E-2</v>
      </c>
      <c r="I1649" s="39">
        <v>5.85</v>
      </c>
      <c r="J1649" s="33">
        <f t="shared" ref="J1649" si="7352">I1649/I1655</f>
        <v>9.0242961820285392E-3</v>
      </c>
      <c r="K1649" s="39">
        <v>2.8666666666666667</v>
      </c>
      <c r="L1649" s="33">
        <f t="shared" ref="L1649" si="7353">K1649/K1655</f>
        <v>5.7889068389876145E-3</v>
      </c>
      <c r="M1649" s="39">
        <v>3.4523809523809534</v>
      </c>
      <c r="N1649" s="33">
        <f t="shared" ref="N1649" si="7354">M1649/M1655</f>
        <v>6.9818952234206484E-3</v>
      </c>
      <c r="O1649" s="85"/>
      <c r="P1649" s="84"/>
      <c r="Q1649" s="85"/>
      <c r="R1649" s="84"/>
      <c r="S1649" s="85"/>
      <c r="T1649" s="84"/>
      <c r="U1649" s="34"/>
      <c r="V1649" s="96"/>
      <c r="W1649" s="34"/>
      <c r="X1649" s="84"/>
      <c r="Y1649" s="85"/>
      <c r="Z1649" s="84"/>
    </row>
    <row r="1650" spans="2:26" s="81" customFormat="1" ht="13.5" customHeight="1" x14ac:dyDescent="0.25">
      <c r="B1650" s="37"/>
      <c r="C1650" s="145" t="s">
        <v>57</v>
      </c>
      <c r="D1650" s="146"/>
      <c r="E1650" s="39">
        <v>71.277486910994782</v>
      </c>
      <c r="F1650" s="33">
        <f t="shared" ref="F1650" si="7355">E1650/E1655</f>
        <v>0.15684331797235021</v>
      </c>
      <c r="G1650" s="39">
        <v>62.7777777777778</v>
      </c>
      <c r="H1650" s="33">
        <f t="shared" ref="H1650" si="7356">G1650/G1655</f>
        <v>0.16264949883541394</v>
      </c>
      <c r="I1650" s="39">
        <v>71.900000000000006</v>
      </c>
      <c r="J1650" s="33">
        <f t="shared" ref="J1650" si="7357">I1650/I1655</f>
        <v>0.11091399922869266</v>
      </c>
      <c r="K1650" s="39">
        <v>86.233333333333348</v>
      </c>
      <c r="L1650" s="33">
        <f t="shared" ref="L1650" si="7358">K1650/K1655</f>
        <v>0.17413839526117397</v>
      </c>
      <c r="M1650" s="39">
        <v>80.333333333333343</v>
      </c>
      <c r="N1650" s="33">
        <f t="shared" ref="N1650" si="7359">M1650/M1655</f>
        <v>0.16246147919876733</v>
      </c>
      <c r="O1650" s="85"/>
      <c r="P1650" s="84"/>
      <c r="Q1650" s="85"/>
      <c r="R1650" s="84"/>
      <c r="S1650" s="85"/>
      <c r="T1650" s="84"/>
      <c r="U1650" s="34"/>
      <c r="V1650" s="96"/>
      <c r="W1650" s="34"/>
      <c r="X1650" s="84"/>
      <c r="Y1650" s="85"/>
      <c r="Z1650" s="84"/>
    </row>
    <row r="1651" spans="2:26" s="81" customFormat="1" ht="13.5" customHeight="1" x14ac:dyDescent="0.25">
      <c r="B1651" s="31" t="s">
        <v>58</v>
      </c>
      <c r="C1651" s="145" t="s">
        <v>59</v>
      </c>
      <c r="D1651" s="146"/>
      <c r="E1651" s="39">
        <v>0</v>
      </c>
      <c r="F1651" s="33">
        <f t="shared" ref="F1651" si="7360">E1651/E1655</f>
        <v>0</v>
      </c>
      <c r="G1651" s="39">
        <v>0</v>
      </c>
      <c r="H1651" s="33">
        <f t="shared" ref="H1651" si="7361">G1651/G1655</f>
        <v>0</v>
      </c>
      <c r="I1651" s="39">
        <v>0</v>
      </c>
      <c r="J1651" s="33">
        <f t="shared" ref="J1651" si="7362">I1651/I1655</f>
        <v>0</v>
      </c>
      <c r="K1651" s="39">
        <v>0</v>
      </c>
      <c r="L1651" s="33">
        <f t="shared" ref="L1651" si="7363">K1651/K1655</f>
        <v>0</v>
      </c>
      <c r="M1651" s="39">
        <v>0</v>
      </c>
      <c r="N1651" s="33">
        <f t="shared" ref="N1651" si="7364">M1651/M1655</f>
        <v>0</v>
      </c>
      <c r="O1651" s="85"/>
      <c r="P1651" s="84"/>
      <c r="Q1651" s="85"/>
      <c r="R1651" s="84"/>
      <c r="S1651" s="85"/>
      <c r="T1651" s="84"/>
      <c r="U1651" s="34"/>
      <c r="V1651" s="96"/>
      <c r="W1651" s="34"/>
      <c r="X1651" s="84"/>
      <c r="Y1651" s="85"/>
      <c r="Z1651" s="84"/>
    </row>
    <row r="1652" spans="2:26" s="81" customFormat="1" ht="13.5" customHeight="1" x14ac:dyDescent="0.25">
      <c r="B1652" s="41" t="s">
        <v>60</v>
      </c>
      <c r="C1652" s="145" t="s">
        <v>24</v>
      </c>
      <c r="D1652" s="146"/>
      <c r="E1652" s="39">
        <v>8.3769633507853394E-2</v>
      </c>
      <c r="F1652" s="33">
        <f t="shared" ref="F1652" si="7365">E1652/E1655</f>
        <v>1.8433179723502296E-4</v>
      </c>
      <c r="G1652" s="39">
        <v>9.0909090909090981E-2</v>
      </c>
      <c r="H1652" s="33">
        <f t="shared" ref="H1652" si="7366">G1652/G1655</f>
        <v>2.3553427023631957E-4</v>
      </c>
      <c r="I1652" s="39">
        <v>0</v>
      </c>
      <c r="J1652" s="33">
        <f t="shared" ref="J1652" si="7367">I1652/I1655</f>
        <v>0</v>
      </c>
      <c r="K1652" s="39">
        <v>6.6666666666666693E-2</v>
      </c>
      <c r="L1652" s="33">
        <f t="shared" ref="L1652" si="7368">K1652/K1655</f>
        <v>1.3462574044157248E-4</v>
      </c>
      <c r="M1652" s="39">
        <v>0.11904761904761907</v>
      </c>
      <c r="N1652" s="33">
        <f t="shared" ref="N1652" si="7369">M1652/M1655</f>
        <v>2.4075500770416025E-4</v>
      </c>
      <c r="O1652" s="85"/>
      <c r="P1652" s="84"/>
      <c r="Q1652" s="85"/>
      <c r="R1652" s="84"/>
      <c r="S1652" s="85"/>
      <c r="T1652" s="84"/>
      <c r="U1652" s="34"/>
      <c r="V1652" s="96"/>
      <c r="W1652" s="34"/>
      <c r="X1652" s="84"/>
      <c r="Y1652" s="85"/>
      <c r="Z1652" s="84"/>
    </row>
    <row r="1653" spans="2:26" s="81" customFormat="1" ht="13.5" customHeight="1" x14ac:dyDescent="0.25">
      <c r="B1653" s="31" t="s">
        <v>61</v>
      </c>
      <c r="C1653" s="145" t="s">
        <v>62</v>
      </c>
      <c r="D1653" s="146"/>
      <c r="E1653" s="39">
        <v>0.59685863874345524</v>
      </c>
      <c r="F1653" s="33">
        <f t="shared" ref="F1653" si="7370">E1653/E1655</f>
        <v>1.3133640552995382E-3</v>
      </c>
      <c r="G1653" s="39">
        <v>1.1515151515151516</v>
      </c>
      <c r="H1653" s="33">
        <f t="shared" ref="H1653" si="7371">G1653/G1655</f>
        <v>2.9834340896600455E-3</v>
      </c>
      <c r="I1653" s="39">
        <v>0</v>
      </c>
      <c r="J1653" s="33">
        <f t="shared" ref="J1653" si="7372">I1653/I1655</f>
        <v>0</v>
      </c>
      <c r="K1653" s="39">
        <v>0</v>
      </c>
      <c r="L1653" s="33">
        <f t="shared" ref="L1653" si="7373">K1653/K1655</f>
        <v>0</v>
      </c>
      <c r="M1653" s="39">
        <v>0</v>
      </c>
      <c r="N1653" s="33">
        <f t="shared" ref="N1653" si="7374">M1653/M1655</f>
        <v>0</v>
      </c>
      <c r="O1653" s="85"/>
      <c r="P1653" s="84"/>
      <c r="Q1653" s="85"/>
      <c r="R1653" s="84"/>
      <c r="S1653" s="85"/>
      <c r="T1653" s="84"/>
      <c r="U1653" s="34"/>
      <c r="V1653" s="96"/>
      <c r="W1653" s="34"/>
      <c r="X1653" s="84"/>
      <c r="Y1653" s="85"/>
      <c r="Z1653" s="84"/>
    </row>
    <row r="1654" spans="2:26" s="81" customFormat="1" ht="13.5" customHeight="1" x14ac:dyDescent="0.25">
      <c r="B1654" s="41" t="s">
        <v>63</v>
      </c>
      <c r="C1654" s="145" t="s">
        <v>64</v>
      </c>
      <c r="D1654" s="146"/>
      <c r="E1654" s="39">
        <v>0.96335078534031349</v>
      </c>
      <c r="F1654" s="33">
        <f t="shared" ref="F1654" si="7375">E1654/E1655</f>
        <v>2.1198156682027628E-3</v>
      </c>
      <c r="G1654" s="39">
        <v>1.8585858585858595</v>
      </c>
      <c r="H1654" s="33">
        <f t="shared" ref="H1654" si="7376">G1654/G1655</f>
        <v>4.8153673026091982E-3</v>
      </c>
      <c r="I1654" s="39">
        <v>0</v>
      </c>
      <c r="J1654" s="33">
        <f t="shared" ref="J1654" si="7377">I1654/I1655</f>
        <v>0</v>
      </c>
      <c r="K1654" s="39">
        <v>0</v>
      </c>
      <c r="L1654" s="33">
        <f t="shared" ref="L1654" si="7378">K1654/K1655</f>
        <v>0</v>
      </c>
      <c r="M1654" s="39">
        <v>0</v>
      </c>
      <c r="N1654" s="33">
        <f t="shared" ref="N1654" si="7379">M1654/M1655</f>
        <v>0</v>
      </c>
      <c r="O1654" s="85"/>
      <c r="P1654" s="84"/>
      <c r="Q1654" s="85"/>
      <c r="R1654" s="84"/>
      <c r="S1654" s="85"/>
      <c r="T1654" s="84"/>
      <c r="U1654" s="34"/>
      <c r="V1654" s="96"/>
      <c r="W1654" s="34"/>
      <c r="X1654" s="84"/>
      <c r="Y1654" s="85"/>
      <c r="Z1654" s="84"/>
    </row>
    <row r="1655" spans="2:26" s="81" customFormat="1" ht="13.5" customHeight="1" x14ac:dyDescent="0.25">
      <c r="B1655" s="147" t="s">
        <v>65</v>
      </c>
      <c r="C1655" s="148"/>
      <c r="D1655" s="149"/>
      <c r="E1655" s="42">
        <f t="shared" ref="E1655" si="7380">SUM(E1642:E1645,E1651,E1653)</f>
        <v>454.45026178010488</v>
      </c>
      <c r="F1655" s="33">
        <f t="shared" ref="F1655" si="7381">E1655/E1655</f>
        <v>1</v>
      </c>
      <c r="G1655" s="42">
        <f t="shared" ref="G1655" si="7382">SUM(G1642:G1645,G1651,G1653)</f>
        <v>385.969696969697</v>
      </c>
      <c r="H1655" s="33">
        <f t="shared" ref="H1655" si="7383">G1655/G1655</f>
        <v>1</v>
      </c>
      <c r="I1655" s="42">
        <f t="shared" ref="I1655" si="7384">SUM(I1642:I1645,I1651,I1653)</f>
        <v>648.24999999999989</v>
      </c>
      <c r="J1655" s="33">
        <f t="shared" ref="J1655" si="7385">I1655/I1655</f>
        <v>1</v>
      </c>
      <c r="K1655" s="42">
        <f t="shared" ref="K1655" si="7386">SUM(K1642:K1645,K1651,K1653)</f>
        <v>495.2</v>
      </c>
      <c r="L1655" s="33">
        <f t="shared" ref="L1655" si="7387">K1655/K1655</f>
        <v>1</v>
      </c>
      <c r="M1655" s="42">
        <f t="shared" ref="M1655" si="7388">SUM(M1642:M1645,M1651,M1653)</f>
        <v>494.47619047619054</v>
      </c>
      <c r="N1655" s="33">
        <f t="shared" ref="N1655" si="7389">M1655/M1655</f>
        <v>1</v>
      </c>
      <c r="O1655" s="85"/>
      <c r="P1655" s="84"/>
      <c r="Q1655" s="85"/>
      <c r="R1655" s="84"/>
      <c r="S1655" s="85"/>
      <c r="T1655" s="84"/>
      <c r="U1655" s="34"/>
      <c r="V1655" s="95"/>
      <c r="W1655" s="34"/>
      <c r="X1655" s="84"/>
      <c r="Y1655" s="85"/>
      <c r="Z1655" s="84"/>
    </row>
    <row r="1656" spans="2:26" s="81" customFormat="1" ht="13.5" customHeight="1" x14ac:dyDescent="0.25">
      <c r="B1656" s="147" t="s">
        <v>66</v>
      </c>
      <c r="C1656" s="148"/>
      <c r="D1656" s="149"/>
      <c r="E1656" s="42">
        <f t="shared" ref="E1656" si="7390">SUM(E1646:E1650,E1652,E1654)</f>
        <v>446.70680628272248</v>
      </c>
      <c r="F1656" s="33">
        <f t="shared" ref="F1656" si="7391">E1656/E1655</f>
        <v>0.98296082949308716</v>
      </c>
      <c r="G1656" s="42">
        <f t="shared" ref="G1656" si="7392">SUM(G1646:G1650,G1652,G1654)</f>
        <v>444.55555555555566</v>
      </c>
      <c r="H1656" s="33">
        <f t="shared" ref="H1656" si="7393">G1656/G1655</f>
        <v>1.1517887519300727</v>
      </c>
      <c r="I1656" s="42">
        <f t="shared" ref="I1656" si="7394">SUM(I1646:I1650,I1652,I1654)</f>
        <v>568.85</v>
      </c>
      <c r="J1656" s="33">
        <f t="shared" ref="J1656" si="7395">I1656/I1655</f>
        <v>0.87751639028152739</v>
      </c>
      <c r="K1656" s="42">
        <f t="shared" ref="K1656" si="7396">SUM(K1646:K1650,K1652,K1654)</f>
        <v>373.86666666666673</v>
      </c>
      <c r="L1656" s="33">
        <f t="shared" ref="L1656" si="7397">K1656/K1655</f>
        <v>0.75498115239633834</v>
      </c>
      <c r="M1656" s="42">
        <f t="shared" ref="M1656" si="7398">SUM(M1646:M1650,M1652,M1654)</f>
        <v>445.64285714285711</v>
      </c>
      <c r="N1656" s="33">
        <f t="shared" ref="N1656" si="7399">M1656/M1655</f>
        <v>0.90124229583975324</v>
      </c>
      <c r="O1656" s="85"/>
      <c r="P1656" s="84"/>
      <c r="Q1656" s="85"/>
      <c r="R1656" s="84"/>
      <c r="S1656" s="85"/>
      <c r="T1656" s="84"/>
      <c r="U1656" s="34"/>
      <c r="V1656" s="95"/>
      <c r="W1656" s="34"/>
      <c r="X1656" s="84"/>
      <c r="Y1656" s="85"/>
      <c r="Z1656" s="84"/>
    </row>
    <row r="1657" spans="2:26" s="81" customFormat="1" ht="13.5" customHeight="1" x14ac:dyDescent="0.25">
      <c r="B1657" s="147" t="s">
        <v>67</v>
      </c>
      <c r="C1657" s="148"/>
      <c r="D1657" s="149"/>
      <c r="E1657" s="42">
        <f t="shared" ref="E1657" si="7400">E1655-E1656</f>
        <v>7.7434554973823992</v>
      </c>
      <c r="F1657" s="33">
        <f t="shared" ref="F1657" si="7401">E1657/E1655</f>
        <v>1.7039170506912876E-2</v>
      </c>
      <c r="G1657" s="42">
        <f t="shared" ref="G1657" si="7402">G1655-G1656</f>
        <v>-58.585858585858659</v>
      </c>
      <c r="H1657" s="33">
        <f t="shared" ref="H1657" si="7403">G1657/G1655</f>
        <v>-0.15178875193007269</v>
      </c>
      <c r="I1657" s="42">
        <f t="shared" ref="I1657" si="7404">I1655-I1656</f>
        <v>79.399999999999864</v>
      </c>
      <c r="J1657" s="33">
        <f t="shared" ref="J1657" si="7405">I1657/I1655</f>
        <v>0.12248360971847262</v>
      </c>
      <c r="K1657" s="42">
        <f t="shared" ref="K1657" si="7406">K1655-K1656</f>
        <v>121.33333333333326</v>
      </c>
      <c r="L1657" s="33">
        <f t="shared" ref="L1657" si="7407">K1657/K1655</f>
        <v>0.24501884760366166</v>
      </c>
      <c r="M1657" s="42">
        <f t="shared" ref="M1657" si="7408">M1655-M1656</f>
        <v>48.833333333333428</v>
      </c>
      <c r="N1657" s="33">
        <f t="shared" ref="N1657" si="7409">M1657/M1655</f>
        <v>9.8757704160246707E-2</v>
      </c>
      <c r="O1657" s="85"/>
      <c r="P1657" s="84"/>
      <c r="Q1657" s="85"/>
      <c r="R1657" s="84"/>
      <c r="S1657" s="85"/>
      <c r="T1657" s="84"/>
      <c r="U1657" s="34"/>
      <c r="V1657" s="95"/>
      <c r="W1657" s="34"/>
      <c r="X1657" s="84"/>
      <c r="Y1657" s="85"/>
      <c r="Z1657" s="84"/>
    </row>
    <row r="1658" spans="2:26" s="81" customFormat="1" ht="13.5" customHeight="1" x14ac:dyDescent="0.25">
      <c r="B1658" s="147" t="s">
        <v>68</v>
      </c>
      <c r="C1658" s="148"/>
      <c r="D1658" s="149"/>
      <c r="E1658" s="42">
        <v>191</v>
      </c>
      <c r="F1658" s="43"/>
      <c r="G1658" s="42">
        <v>99</v>
      </c>
      <c r="H1658" s="43"/>
      <c r="I1658" s="42">
        <v>20</v>
      </c>
      <c r="J1658" s="43"/>
      <c r="K1658" s="42">
        <v>30</v>
      </c>
      <c r="L1658" s="43"/>
      <c r="M1658" s="42">
        <v>42</v>
      </c>
      <c r="N1658" s="43"/>
      <c r="O1658" s="85"/>
      <c r="P1658" s="84"/>
      <c r="Q1658" s="85"/>
      <c r="R1658" s="84"/>
      <c r="S1658" s="85"/>
      <c r="T1658" s="84"/>
      <c r="U1658" s="97"/>
      <c r="V1658" s="95"/>
      <c r="W1658" s="97"/>
      <c r="X1658" s="84"/>
      <c r="Y1658" s="85"/>
      <c r="Z1658" s="84"/>
    </row>
    <row r="1659" spans="2:26" s="81" customFormat="1" ht="13.5" customHeight="1" x14ac:dyDescent="0.25">
      <c r="B1659" s="45"/>
      <c r="C1659" s="46"/>
      <c r="D1659" s="47"/>
      <c r="E1659" s="48"/>
      <c r="F1659" s="49"/>
      <c r="G1659" s="48"/>
      <c r="H1659" s="49"/>
      <c r="I1659" s="48"/>
      <c r="J1659" s="49"/>
      <c r="K1659" s="48"/>
      <c r="L1659" s="49"/>
      <c r="M1659" s="48"/>
      <c r="N1659" s="49"/>
      <c r="O1659" s="85"/>
      <c r="P1659" s="84"/>
      <c r="Q1659" s="85"/>
      <c r="R1659" s="84"/>
      <c r="S1659" s="85"/>
      <c r="T1659" s="84"/>
      <c r="U1659" s="85"/>
      <c r="V1659" s="84"/>
      <c r="W1659" s="85"/>
      <c r="X1659" s="84"/>
      <c r="Y1659" s="85"/>
      <c r="Z1659" s="84"/>
    </row>
    <row r="1660" spans="2:26" s="122" customFormat="1" ht="13.5" customHeight="1" x14ac:dyDescent="0.25">
      <c r="B1660" s="54" t="s">
        <v>131</v>
      </c>
      <c r="C1660" s="119"/>
      <c r="D1660" s="120"/>
      <c r="E1660" s="53">
        <v>1.492146596858638</v>
      </c>
      <c r="F1660" s="43"/>
      <c r="G1660" s="53">
        <v>1.3030303030303032</v>
      </c>
      <c r="H1660" s="43"/>
      <c r="I1660" s="53">
        <v>1.9999999999999998</v>
      </c>
      <c r="J1660" s="43"/>
      <c r="K1660" s="53">
        <v>1.5666666666666664</v>
      </c>
      <c r="L1660" s="43"/>
      <c r="M1660" s="53">
        <v>1.6428571428571432</v>
      </c>
      <c r="N1660" s="43"/>
      <c r="O1660" s="98"/>
      <c r="P1660" s="99"/>
      <c r="Q1660" s="98"/>
      <c r="R1660" s="99"/>
      <c r="S1660" s="98"/>
      <c r="T1660" s="99"/>
      <c r="U1660" s="98"/>
      <c r="V1660" s="121"/>
      <c r="W1660" s="98"/>
      <c r="X1660" s="121"/>
      <c r="Y1660" s="98"/>
      <c r="Z1660" s="121"/>
    </row>
    <row r="1661" spans="2:26" ht="13.5" customHeight="1" x14ac:dyDescent="0.25">
      <c r="B1661" s="54" t="s">
        <v>132</v>
      </c>
      <c r="C1661" s="55"/>
      <c r="D1661" s="56"/>
      <c r="E1661" s="53">
        <f>E1655/E1660</f>
        <v>304.56140350877217</v>
      </c>
      <c r="F1661" s="43"/>
      <c r="G1661" s="53">
        <f>G1655/G1660</f>
        <v>296.2093023255814</v>
      </c>
      <c r="H1661" s="43"/>
      <c r="I1661" s="53">
        <f>I1655/I1660</f>
        <v>324.125</v>
      </c>
      <c r="J1661" s="43"/>
      <c r="K1661" s="53">
        <f>K1655/K1660</f>
        <v>316.08510638297878</v>
      </c>
      <c r="L1661" s="43"/>
      <c r="M1661" s="53">
        <f>M1655/M1660</f>
        <v>300.98550724637676</v>
      </c>
      <c r="N1661" s="43"/>
    </row>
    <row r="1662" spans="2:26" ht="13.5" customHeight="1" x14ac:dyDescent="0.25">
      <c r="B1662" s="54" t="s">
        <v>133</v>
      </c>
      <c r="C1662" s="55"/>
      <c r="D1662" s="56"/>
      <c r="E1662" s="53">
        <f>E1656/E1660</f>
        <v>299.37192982456151</v>
      </c>
      <c r="F1662" s="43"/>
      <c r="G1662" s="53">
        <f>G1656/G1660</f>
        <v>341.17054263565893</v>
      </c>
      <c r="H1662" s="43"/>
      <c r="I1662" s="53">
        <f>I1656/I1660</f>
        <v>284.42500000000007</v>
      </c>
      <c r="J1662" s="43"/>
      <c r="K1662" s="53">
        <f>K1656/K1660</f>
        <v>238.6382978723405</v>
      </c>
      <c r="L1662" s="43"/>
      <c r="M1662" s="53">
        <f>M1656/M1660</f>
        <v>271.26086956521732</v>
      </c>
      <c r="N1662" s="43"/>
    </row>
    <row r="1663" spans="2:26" ht="13.5" customHeight="1" x14ac:dyDescent="0.25">
      <c r="B1663" s="54" t="s">
        <v>36</v>
      </c>
      <c r="C1663" s="55"/>
      <c r="D1663" s="56"/>
      <c r="E1663" s="53">
        <v>2.1044767441860461</v>
      </c>
      <c r="F1663" s="43"/>
      <c r="G1663" s="53">
        <v>2.0833695652173909</v>
      </c>
      <c r="H1663" s="43"/>
      <c r="I1663" s="53">
        <v>2.5649999999999995</v>
      </c>
      <c r="J1663" s="43"/>
      <c r="K1663" s="53">
        <v>2.1520000000000001</v>
      </c>
      <c r="L1663" s="43"/>
      <c r="M1663" s="53">
        <v>1.8628571428571439</v>
      </c>
      <c r="N1663" s="43"/>
    </row>
    <row r="1664" spans="2:26" ht="13.5" customHeight="1" x14ac:dyDescent="0.25">
      <c r="B1664" s="54" t="s">
        <v>37</v>
      </c>
      <c r="C1664" s="55"/>
      <c r="D1664" s="56"/>
      <c r="E1664" s="53">
        <f>E1646/E1663</f>
        <v>173.69354754024189</v>
      </c>
      <c r="F1664" s="43"/>
      <c r="G1664" s="53">
        <f>G1646/G1663</f>
        <v>177.80539258078784</v>
      </c>
      <c r="H1664" s="43"/>
      <c r="I1664" s="53">
        <f>I1646/I1663</f>
        <v>188.75243664717354</v>
      </c>
      <c r="J1664" s="43"/>
      <c r="K1664" s="53">
        <f>K1646/K1663</f>
        <v>130.52973977695169</v>
      </c>
      <c r="L1664" s="43"/>
      <c r="M1664" s="53">
        <f>M1646/M1663</f>
        <v>192.15235173824118</v>
      </c>
      <c r="N1664" s="43"/>
    </row>
    <row r="1665" spans="2:39" s="81" customFormat="1" ht="13.5" customHeight="1" x14ac:dyDescent="0.25">
      <c r="B1665" s="100" t="s">
        <v>38</v>
      </c>
      <c r="C1665" s="101"/>
      <c r="D1665" s="47"/>
      <c r="E1665" s="102"/>
      <c r="F1665" s="103"/>
      <c r="G1665" s="102"/>
      <c r="H1665" s="103"/>
      <c r="I1665" s="102"/>
      <c r="J1665" s="103"/>
      <c r="K1665" s="102"/>
      <c r="L1665" s="103"/>
      <c r="M1665" s="102"/>
      <c r="N1665" s="103"/>
      <c r="O1665" s="102"/>
      <c r="P1665" s="103"/>
      <c r="Q1665" s="102"/>
      <c r="R1665" s="103"/>
      <c r="S1665" s="102"/>
      <c r="T1665" s="103"/>
      <c r="U1665" s="102"/>
      <c r="V1665" s="103"/>
      <c r="W1665" s="102"/>
      <c r="X1665" s="103"/>
      <c r="Y1665" s="85"/>
      <c r="Z1665" s="84"/>
    </row>
    <row r="1666" spans="2:39" s="81" customFormat="1" ht="13.5" customHeight="1" x14ac:dyDescent="0.25">
      <c r="B1666" s="104"/>
      <c r="C1666" s="77"/>
      <c r="D1666" s="78"/>
      <c r="E1666" s="79"/>
      <c r="F1666" s="80"/>
      <c r="G1666" s="79"/>
      <c r="H1666" s="80"/>
      <c r="I1666" s="79"/>
      <c r="J1666" s="80"/>
      <c r="K1666" s="79"/>
      <c r="L1666" s="80"/>
      <c r="M1666" s="79"/>
      <c r="N1666" s="80"/>
      <c r="O1666" s="79"/>
      <c r="P1666" s="82"/>
      <c r="Q1666" s="79"/>
      <c r="R1666" s="84"/>
      <c r="S1666" s="85"/>
      <c r="T1666" s="84"/>
      <c r="U1666" s="85"/>
      <c r="V1666" s="84"/>
      <c r="W1666" s="85"/>
      <c r="X1666" s="84"/>
      <c r="Y1666" s="85"/>
      <c r="Z1666" s="84"/>
      <c r="AM1666" s="78"/>
    </row>
    <row r="1667" spans="2:39" s="81" customFormat="1" ht="13.5" customHeight="1" x14ac:dyDescent="0.25">
      <c r="B1667" s="76" t="s">
        <v>168</v>
      </c>
      <c r="C1667" s="77"/>
      <c r="D1667" s="78"/>
      <c r="E1667" s="79"/>
      <c r="F1667" s="80"/>
      <c r="G1667" s="79"/>
      <c r="H1667" s="80"/>
      <c r="I1667" s="79"/>
      <c r="J1667" s="80"/>
      <c r="K1667" s="79"/>
      <c r="L1667" s="80"/>
      <c r="M1667" s="79"/>
      <c r="N1667" s="80"/>
      <c r="O1667" s="79"/>
      <c r="P1667" s="82"/>
      <c r="Q1667" s="79"/>
      <c r="R1667" s="84"/>
      <c r="S1667" s="85"/>
      <c r="T1667" s="84"/>
      <c r="U1667" s="85"/>
      <c r="V1667" s="84"/>
      <c r="W1667" s="85"/>
      <c r="X1667" s="84"/>
      <c r="Y1667" s="85"/>
      <c r="Z1667" s="84"/>
      <c r="AM1667" s="78"/>
    </row>
    <row r="1668" spans="2:39" s="81" customFormat="1" ht="13.5" customHeight="1" x14ac:dyDescent="0.25">
      <c r="C1668" s="77"/>
      <c r="D1668" s="78"/>
      <c r="E1668" s="79"/>
      <c r="F1668" s="80"/>
      <c r="G1668" s="79"/>
      <c r="H1668" s="80"/>
      <c r="I1668" s="79"/>
      <c r="J1668" s="80"/>
      <c r="K1668" s="79"/>
      <c r="L1668" s="80"/>
      <c r="M1668" s="79"/>
      <c r="N1668" s="80"/>
      <c r="O1668" s="79"/>
      <c r="P1668" s="21" t="s">
        <v>4</v>
      </c>
      <c r="Q1668" s="83"/>
      <c r="R1668" s="84"/>
      <c r="S1668" s="85"/>
      <c r="T1668" s="84"/>
      <c r="U1668" s="85"/>
      <c r="V1668" s="84"/>
      <c r="W1668" s="85"/>
      <c r="X1668" s="84"/>
      <c r="Y1668" s="85"/>
      <c r="Z1668" s="84"/>
      <c r="AB1668" s="86"/>
    </row>
    <row r="1669" spans="2:39" s="81" customFormat="1" ht="13.5" customHeight="1" x14ac:dyDescent="0.25">
      <c r="B1669" s="87"/>
      <c r="C1669" s="88"/>
      <c r="D1669" s="89"/>
      <c r="E1669" s="153" t="s">
        <v>5</v>
      </c>
      <c r="F1669" s="154"/>
      <c r="G1669" s="150" t="s">
        <v>135</v>
      </c>
      <c r="H1669" s="152"/>
      <c r="I1669" s="152"/>
      <c r="J1669" s="152"/>
      <c r="K1669" s="152"/>
      <c r="L1669" s="152"/>
      <c r="M1669" s="152"/>
      <c r="N1669" s="152"/>
      <c r="O1669" s="152"/>
      <c r="P1669" s="151"/>
      <c r="Q1669" s="85"/>
      <c r="R1669" s="84"/>
      <c r="S1669" s="85"/>
      <c r="T1669" s="84"/>
      <c r="U1669" s="85"/>
      <c r="V1669" s="84"/>
      <c r="W1669" s="85"/>
      <c r="X1669" s="84"/>
      <c r="Y1669" s="85"/>
      <c r="Z1669" s="84"/>
    </row>
    <row r="1670" spans="2:39" s="81" customFormat="1" ht="23.25" customHeight="1" x14ac:dyDescent="0.25">
      <c r="B1670" s="92"/>
      <c r="C1670" s="93"/>
      <c r="D1670" s="94"/>
      <c r="E1670" s="155"/>
      <c r="F1670" s="156"/>
      <c r="G1670" s="150" t="s">
        <v>136</v>
      </c>
      <c r="H1670" s="151"/>
      <c r="I1670" s="150" t="s">
        <v>137</v>
      </c>
      <c r="J1670" s="151"/>
      <c r="K1670" s="150" t="s">
        <v>138</v>
      </c>
      <c r="L1670" s="151"/>
      <c r="M1670" s="150" t="s">
        <v>139</v>
      </c>
      <c r="N1670" s="151"/>
      <c r="O1670" s="150" t="s">
        <v>140</v>
      </c>
      <c r="P1670" s="151"/>
      <c r="Q1670" s="85"/>
      <c r="R1670" s="84"/>
      <c r="S1670" s="85"/>
      <c r="T1670" s="84"/>
      <c r="U1670" s="85"/>
      <c r="V1670" s="84"/>
      <c r="W1670" s="85"/>
      <c r="X1670" s="84"/>
      <c r="Y1670" s="85"/>
      <c r="Z1670" s="84"/>
    </row>
    <row r="1671" spans="2:39" s="81" customFormat="1" ht="13.5" customHeight="1" x14ac:dyDescent="0.25">
      <c r="B1671" s="31" t="s">
        <v>48</v>
      </c>
      <c r="C1671" s="145" t="s">
        <v>49</v>
      </c>
      <c r="D1671" s="146"/>
      <c r="E1671" s="32">
        <v>440.73821989528813</v>
      </c>
      <c r="F1671" s="33">
        <f t="shared" ref="F1671" si="7410">E1671/E1684</f>
        <v>0.96982718894009212</v>
      </c>
      <c r="G1671" s="32">
        <v>372.97814207650288</v>
      </c>
      <c r="H1671" s="33">
        <f t="shared" ref="H1671" si="7411">G1671/G1684</f>
        <v>0.9676756220316155</v>
      </c>
      <c r="I1671" s="32">
        <v>1898.2857142857142</v>
      </c>
      <c r="J1671" s="33">
        <f t="shared" ref="J1671" si="7412">I1671/I1684</f>
        <v>0.97512291773684601</v>
      </c>
      <c r="K1671" s="32">
        <v>2638</v>
      </c>
      <c r="L1671" s="33">
        <f t="shared" ref="L1671" si="7413">K1671/K1684</f>
        <v>1</v>
      </c>
      <c r="M1671" s="125" t="s">
        <v>108</v>
      </c>
      <c r="N1671" s="126" t="s">
        <v>108</v>
      </c>
      <c r="O1671" s="125" t="s">
        <v>108</v>
      </c>
      <c r="P1671" s="126" t="s">
        <v>108</v>
      </c>
      <c r="Q1671" s="105"/>
      <c r="R1671" s="106"/>
      <c r="S1671" s="105"/>
      <c r="T1671" s="106"/>
      <c r="U1671" s="105"/>
      <c r="V1671" s="106"/>
      <c r="W1671" s="105"/>
      <c r="X1671" s="106"/>
      <c r="Y1671" s="105"/>
      <c r="Z1671" s="106"/>
      <c r="AA1671" s="107"/>
      <c r="AB1671" s="107"/>
      <c r="AC1671" s="107"/>
      <c r="AD1671" s="107"/>
      <c r="AE1671" s="107"/>
      <c r="AF1671" s="107"/>
      <c r="AG1671" s="107"/>
      <c r="AH1671" s="107"/>
    </row>
    <row r="1672" spans="2:39" s="81" customFormat="1" ht="13.5" customHeight="1" x14ac:dyDescent="0.25">
      <c r="B1672" s="36"/>
      <c r="C1672" s="145" t="s">
        <v>50</v>
      </c>
      <c r="D1672" s="146"/>
      <c r="E1672" s="32">
        <v>0</v>
      </c>
      <c r="F1672" s="33">
        <f t="shared" ref="F1672" si="7414">E1672/E1684</f>
        <v>0</v>
      </c>
      <c r="G1672" s="32">
        <v>0</v>
      </c>
      <c r="H1672" s="33">
        <f t="shared" ref="H1672" si="7415">G1672/G1684</f>
        <v>0</v>
      </c>
      <c r="I1672" s="32">
        <v>0</v>
      </c>
      <c r="J1672" s="33">
        <f t="shared" ref="J1672" si="7416">I1672/I1684</f>
        <v>0</v>
      </c>
      <c r="K1672" s="32">
        <v>0</v>
      </c>
      <c r="L1672" s="33">
        <f t="shared" ref="L1672" si="7417">K1672/K1684</f>
        <v>0</v>
      </c>
      <c r="M1672" s="125" t="s">
        <v>108</v>
      </c>
      <c r="N1672" s="126" t="s">
        <v>108</v>
      </c>
      <c r="O1672" s="125" t="s">
        <v>108</v>
      </c>
      <c r="P1672" s="126" t="s">
        <v>108</v>
      </c>
      <c r="Q1672" s="105"/>
      <c r="R1672" s="106"/>
      <c r="S1672" s="105"/>
      <c r="T1672" s="106"/>
      <c r="U1672" s="105"/>
      <c r="V1672" s="106"/>
      <c r="W1672" s="105"/>
      <c r="X1672" s="106"/>
      <c r="Y1672" s="105"/>
      <c r="Z1672" s="106"/>
      <c r="AA1672" s="107"/>
      <c r="AB1672" s="107"/>
      <c r="AC1672" s="107"/>
      <c r="AD1672" s="107"/>
      <c r="AE1672" s="107"/>
      <c r="AF1672" s="107"/>
      <c r="AG1672" s="107"/>
      <c r="AH1672" s="107"/>
    </row>
    <row r="1673" spans="2:39" s="81" customFormat="1" ht="13.5" customHeight="1" x14ac:dyDescent="0.25">
      <c r="B1673" s="36"/>
      <c r="C1673" s="145" t="s">
        <v>51</v>
      </c>
      <c r="D1673" s="146"/>
      <c r="E1673" s="32">
        <v>8.1308900523560173</v>
      </c>
      <c r="F1673" s="33">
        <f t="shared" ref="F1673" si="7418">E1673/E1684</f>
        <v>1.7891705069124408E-2</v>
      </c>
      <c r="G1673" s="32">
        <v>6.6338797814207702</v>
      </c>
      <c r="H1673" s="33">
        <f t="shared" ref="H1673" si="7419">G1673/G1684</f>
        <v>1.7211313532288941E-2</v>
      </c>
      <c r="I1673" s="32">
        <v>48.428571428571431</v>
      </c>
      <c r="J1673" s="33">
        <f t="shared" ref="J1673" si="7420">I1673/I1684</f>
        <v>2.4877082263154035E-2</v>
      </c>
      <c r="K1673" s="32">
        <v>0</v>
      </c>
      <c r="L1673" s="33">
        <f t="shared" ref="L1673" si="7421">K1673/K1684</f>
        <v>0</v>
      </c>
      <c r="M1673" s="125" t="s">
        <v>108</v>
      </c>
      <c r="N1673" s="126" t="s">
        <v>108</v>
      </c>
      <c r="O1673" s="125" t="s">
        <v>108</v>
      </c>
      <c r="P1673" s="126" t="s">
        <v>108</v>
      </c>
      <c r="Q1673" s="105"/>
      <c r="R1673" s="106"/>
      <c r="S1673" s="105"/>
      <c r="T1673" s="106"/>
      <c r="U1673" s="105"/>
      <c r="V1673" s="106"/>
      <c r="W1673" s="105"/>
      <c r="X1673" s="106"/>
      <c r="Y1673" s="105"/>
      <c r="Z1673" s="106"/>
      <c r="AA1673" s="107"/>
      <c r="AB1673" s="107"/>
      <c r="AC1673" s="107"/>
      <c r="AD1673" s="107"/>
      <c r="AE1673" s="107"/>
      <c r="AF1673" s="107"/>
      <c r="AG1673" s="107"/>
      <c r="AH1673" s="107"/>
    </row>
    <row r="1674" spans="2:39" s="81" customFormat="1" ht="13.5" customHeight="1" x14ac:dyDescent="0.25">
      <c r="B1674" s="37"/>
      <c r="C1674" s="145" t="s">
        <v>52</v>
      </c>
      <c r="D1674" s="146"/>
      <c r="E1674" s="32">
        <v>4.9842931937172779</v>
      </c>
      <c r="F1674" s="33">
        <f t="shared" ref="F1674" si="7422">E1674/E1684</f>
        <v>1.0967741935483867E-2</v>
      </c>
      <c r="G1674" s="32">
        <v>5.2021857923497272</v>
      </c>
      <c r="H1674" s="33">
        <f t="shared" ref="H1674" si="7423">G1674/G1684</f>
        <v>1.3496845537676326E-2</v>
      </c>
      <c r="I1674" s="32">
        <v>0</v>
      </c>
      <c r="J1674" s="33">
        <f t="shared" ref="J1674" si="7424">I1674/I1684</f>
        <v>0</v>
      </c>
      <c r="K1674" s="32">
        <v>0</v>
      </c>
      <c r="L1674" s="33">
        <f t="shared" ref="L1674" si="7425">K1674/K1684</f>
        <v>0</v>
      </c>
      <c r="M1674" s="125" t="s">
        <v>108</v>
      </c>
      <c r="N1674" s="126" t="s">
        <v>108</v>
      </c>
      <c r="O1674" s="125" t="s">
        <v>108</v>
      </c>
      <c r="P1674" s="126" t="s">
        <v>108</v>
      </c>
      <c r="Q1674" s="105"/>
      <c r="R1674" s="106"/>
      <c r="S1674" s="105"/>
      <c r="T1674" s="106"/>
      <c r="U1674" s="105"/>
      <c r="V1674" s="106"/>
      <c r="W1674" s="105"/>
      <c r="X1674" s="106"/>
      <c r="Y1674" s="105"/>
      <c r="Z1674" s="106"/>
      <c r="AA1674" s="107"/>
      <c r="AB1674" s="107"/>
      <c r="AC1674" s="107"/>
      <c r="AD1674" s="107"/>
      <c r="AE1674" s="107"/>
      <c r="AF1674" s="107"/>
      <c r="AG1674" s="107"/>
      <c r="AH1674" s="107"/>
    </row>
    <row r="1675" spans="2:39" s="81" customFormat="1" ht="13.5" customHeight="1" x14ac:dyDescent="0.25">
      <c r="B1675" s="31" t="s">
        <v>53</v>
      </c>
      <c r="C1675" s="145" t="s">
        <v>54</v>
      </c>
      <c r="D1675" s="146"/>
      <c r="E1675" s="32">
        <v>365.53403141361247</v>
      </c>
      <c r="F1675" s="33">
        <f t="shared" ref="F1675" si="7426">E1675/E1684</f>
        <v>0.8043433179723497</v>
      </c>
      <c r="G1675" s="32">
        <v>325.25136612021862</v>
      </c>
      <c r="H1675" s="33">
        <f t="shared" ref="H1675" si="7427">G1675/G1684</f>
        <v>0.84385057063868973</v>
      </c>
      <c r="I1675" s="32">
        <v>1408.2857142857144</v>
      </c>
      <c r="J1675" s="33">
        <f t="shared" ref="J1675" si="7428">I1675/I1684</f>
        <v>0.72341674616570062</v>
      </c>
      <c r="K1675" s="32">
        <v>438</v>
      </c>
      <c r="L1675" s="33">
        <f t="shared" ref="L1675" si="7429">K1675/K1684</f>
        <v>0.16603487490523122</v>
      </c>
      <c r="M1675" s="125" t="s">
        <v>108</v>
      </c>
      <c r="N1675" s="126" t="s">
        <v>108</v>
      </c>
      <c r="O1675" s="125" t="s">
        <v>108</v>
      </c>
      <c r="P1675" s="126" t="s">
        <v>108</v>
      </c>
      <c r="Q1675" s="105"/>
      <c r="R1675" s="106"/>
      <c r="S1675" s="105"/>
      <c r="T1675" s="106"/>
      <c r="U1675" s="105"/>
      <c r="V1675" s="106"/>
      <c r="W1675" s="105"/>
      <c r="X1675" s="106"/>
      <c r="Y1675" s="105"/>
      <c r="Z1675" s="106"/>
      <c r="AA1675" s="107"/>
      <c r="AB1675" s="107"/>
      <c r="AC1675" s="107"/>
      <c r="AD1675" s="107"/>
      <c r="AE1675" s="107"/>
      <c r="AF1675" s="107"/>
      <c r="AG1675" s="107"/>
      <c r="AH1675" s="107"/>
    </row>
    <row r="1676" spans="2:39" s="81" customFormat="1" ht="13.5" customHeight="1" x14ac:dyDescent="0.25">
      <c r="B1676" s="36"/>
      <c r="C1676" s="145" t="s">
        <v>17</v>
      </c>
      <c r="D1676" s="146"/>
      <c r="E1676" s="32">
        <v>4.5235602094240877</v>
      </c>
      <c r="F1676" s="33">
        <f t="shared" ref="F1676" si="7430">E1676/E1684</f>
        <v>9.9539170506912494E-3</v>
      </c>
      <c r="G1676" s="32">
        <v>4.4918032786885238</v>
      </c>
      <c r="H1676" s="33">
        <f t="shared" ref="H1676" si="7431">G1676/G1684</f>
        <v>1.1653788899128084E-2</v>
      </c>
      <c r="I1676" s="32">
        <v>4.7142857142857144</v>
      </c>
      <c r="J1676" s="33">
        <f t="shared" ref="J1676" si="7432">I1676/I1684</f>
        <v>2.4216628751742865E-3</v>
      </c>
      <c r="K1676" s="32">
        <v>9</v>
      </c>
      <c r="L1676" s="33">
        <f t="shared" ref="L1676" si="7433">K1676/K1684</f>
        <v>3.4116755117513269E-3</v>
      </c>
      <c r="M1676" s="125" t="s">
        <v>108</v>
      </c>
      <c r="N1676" s="126" t="s">
        <v>108</v>
      </c>
      <c r="O1676" s="125" t="s">
        <v>108</v>
      </c>
      <c r="P1676" s="126" t="s">
        <v>108</v>
      </c>
      <c r="Q1676" s="105"/>
      <c r="R1676" s="106"/>
      <c r="S1676" s="105"/>
      <c r="T1676" s="106"/>
      <c r="U1676" s="105"/>
      <c r="V1676" s="106"/>
      <c r="W1676" s="105"/>
      <c r="X1676" s="106"/>
      <c r="Y1676" s="105"/>
      <c r="Z1676" s="106"/>
      <c r="AA1676" s="107"/>
      <c r="AB1676" s="107"/>
      <c r="AC1676" s="107"/>
      <c r="AD1676" s="107"/>
      <c r="AE1676" s="107"/>
      <c r="AF1676" s="107"/>
      <c r="AG1676" s="107"/>
      <c r="AH1676" s="107"/>
    </row>
    <row r="1677" spans="2:39" s="81" customFormat="1" ht="13.5" customHeight="1" x14ac:dyDescent="0.25">
      <c r="B1677" s="36"/>
      <c r="C1677" s="145" t="s">
        <v>55</v>
      </c>
      <c r="D1677" s="146"/>
      <c r="E1677" s="38">
        <v>-0.83769633507853414</v>
      </c>
      <c r="F1677" s="33">
        <f t="shared" ref="F1677" si="7434">E1677/E1684</f>
        <v>-1.84331797235023E-3</v>
      </c>
      <c r="G1677" s="38">
        <v>-0.87431693989071035</v>
      </c>
      <c r="H1677" s="33">
        <f t="shared" ref="H1677" si="7435">G1677/G1684</f>
        <v>-2.2683774012901385E-3</v>
      </c>
      <c r="I1677" s="38">
        <v>0</v>
      </c>
      <c r="J1677" s="33">
        <f t="shared" ref="J1677" si="7436">I1677/I1684</f>
        <v>0</v>
      </c>
      <c r="K1677" s="38">
        <v>0</v>
      </c>
      <c r="L1677" s="33">
        <f t="shared" ref="L1677" si="7437">K1677/K1684</f>
        <v>0</v>
      </c>
      <c r="M1677" s="127" t="s">
        <v>108</v>
      </c>
      <c r="N1677" s="126" t="s">
        <v>108</v>
      </c>
      <c r="O1677" s="127" t="s">
        <v>108</v>
      </c>
      <c r="P1677" s="126" t="s">
        <v>108</v>
      </c>
      <c r="Q1677" s="105"/>
      <c r="R1677" s="106"/>
      <c r="S1677" s="105"/>
      <c r="T1677" s="106"/>
      <c r="U1677" s="105"/>
      <c r="V1677" s="106"/>
      <c r="W1677" s="105"/>
      <c r="X1677" s="106"/>
      <c r="Y1677" s="105"/>
      <c r="Z1677" s="106"/>
      <c r="AA1677" s="107"/>
      <c r="AB1677" s="107"/>
      <c r="AC1677" s="107"/>
      <c r="AD1677" s="107"/>
      <c r="AE1677" s="107"/>
      <c r="AF1677" s="107"/>
      <c r="AG1677" s="107"/>
      <c r="AH1677" s="107"/>
    </row>
    <row r="1678" spans="2:39" s="81" customFormat="1" ht="13.5" customHeight="1" x14ac:dyDescent="0.25">
      <c r="B1678" s="36"/>
      <c r="C1678" s="145" t="s">
        <v>56</v>
      </c>
      <c r="D1678" s="146"/>
      <c r="E1678" s="39">
        <v>5.162303664921466</v>
      </c>
      <c r="F1678" s="33">
        <f t="shared" ref="F1678" si="7438">E1678/E1684</f>
        <v>1.1359447004608291E-2</v>
      </c>
      <c r="G1678" s="39">
        <v>4.3606557377049207</v>
      </c>
      <c r="H1678" s="33">
        <f t="shared" ref="H1678" si="7439">G1678/G1684</f>
        <v>1.1313532288934574E-2</v>
      </c>
      <c r="I1678" s="39">
        <v>23.285714285714288</v>
      </c>
      <c r="J1678" s="33">
        <f t="shared" ref="J1678" si="7440">I1678/I1684</f>
        <v>1.1961546928891174E-2</v>
      </c>
      <c r="K1678" s="39">
        <v>25</v>
      </c>
      <c r="L1678" s="33">
        <f t="shared" ref="L1678" si="7441">K1678/K1684</f>
        <v>9.4768764215314629E-3</v>
      </c>
      <c r="M1678" s="128" t="s">
        <v>108</v>
      </c>
      <c r="N1678" s="126" t="s">
        <v>108</v>
      </c>
      <c r="O1678" s="128" t="s">
        <v>108</v>
      </c>
      <c r="P1678" s="126" t="s">
        <v>108</v>
      </c>
      <c r="Q1678" s="105"/>
      <c r="R1678" s="106"/>
      <c r="S1678" s="105"/>
      <c r="T1678" s="106"/>
      <c r="U1678" s="105"/>
      <c r="V1678" s="106"/>
      <c r="W1678" s="105"/>
      <c r="X1678" s="106"/>
      <c r="Y1678" s="105"/>
      <c r="Z1678" s="106"/>
      <c r="AA1678" s="107"/>
      <c r="AB1678" s="107"/>
      <c r="AC1678" s="107"/>
      <c r="AD1678" s="107"/>
      <c r="AE1678" s="107"/>
      <c r="AF1678" s="107"/>
      <c r="AG1678" s="107"/>
      <c r="AH1678" s="107"/>
    </row>
    <row r="1679" spans="2:39" s="81" customFormat="1" ht="13.5" customHeight="1" x14ac:dyDescent="0.25">
      <c r="B1679" s="37"/>
      <c r="C1679" s="145" t="s">
        <v>57</v>
      </c>
      <c r="D1679" s="146"/>
      <c r="E1679" s="39">
        <v>71.277486910994782</v>
      </c>
      <c r="F1679" s="33">
        <f t="shared" ref="F1679" si="7442">E1679/E1684</f>
        <v>0.15684331797235021</v>
      </c>
      <c r="G1679" s="39">
        <v>62.158469945355179</v>
      </c>
      <c r="H1679" s="33">
        <f t="shared" ref="H1679" si="7443">G1679/G1684</f>
        <v>0.16126745587297076</v>
      </c>
      <c r="I1679" s="39">
        <v>292.14285714285717</v>
      </c>
      <c r="J1679" s="33">
        <f t="shared" ref="J1679" si="7444">I1679/I1684</f>
        <v>0.15006971453731566</v>
      </c>
      <c r="K1679" s="39">
        <v>194</v>
      </c>
      <c r="L1679" s="33">
        <f t="shared" ref="L1679" si="7445">K1679/K1684</f>
        <v>7.3540561031084153E-2</v>
      </c>
      <c r="M1679" s="128" t="s">
        <v>108</v>
      </c>
      <c r="N1679" s="126" t="s">
        <v>108</v>
      </c>
      <c r="O1679" s="128" t="s">
        <v>108</v>
      </c>
      <c r="P1679" s="126" t="s">
        <v>108</v>
      </c>
      <c r="Q1679" s="105"/>
      <c r="R1679" s="106"/>
      <c r="S1679" s="105"/>
      <c r="T1679" s="106"/>
      <c r="U1679" s="105"/>
      <c r="V1679" s="106"/>
      <c r="W1679" s="105"/>
      <c r="X1679" s="106"/>
      <c r="Y1679" s="105"/>
      <c r="Z1679" s="106"/>
      <c r="AA1679" s="107"/>
      <c r="AB1679" s="107"/>
      <c r="AC1679" s="107"/>
      <c r="AD1679" s="107"/>
      <c r="AE1679" s="107"/>
      <c r="AF1679" s="107"/>
      <c r="AG1679" s="107"/>
      <c r="AH1679" s="107"/>
    </row>
    <row r="1680" spans="2:39" s="81" customFormat="1" ht="13.5" customHeight="1" x14ac:dyDescent="0.25">
      <c r="B1680" s="31" t="s">
        <v>58</v>
      </c>
      <c r="C1680" s="145" t="s">
        <v>59</v>
      </c>
      <c r="D1680" s="146"/>
      <c r="E1680" s="39">
        <v>0</v>
      </c>
      <c r="F1680" s="33">
        <f t="shared" ref="F1680" si="7446">E1680/E1684</f>
        <v>0</v>
      </c>
      <c r="G1680" s="39">
        <v>0</v>
      </c>
      <c r="H1680" s="33">
        <f t="shared" ref="H1680" si="7447">G1680/G1684</f>
        <v>0</v>
      </c>
      <c r="I1680" s="39">
        <v>0</v>
      </c>
      <c r="J1680" s="33">
        <f t="shared" ref="J1680" si="7448">I1680/I1684</f>
        <v>0</v>
      </c>
      <c r="K1680" s="39">
        <v>0</v>
      </c>
      <c r="L1680" s="33">
        <f t="shared" ref="L1680" si="7449">K1680/K1684</f>
        <v>0</v>
      </c>
      <c r="M1680" s="128" t="s">
        <v>108</v>
      </c>
      <c r="N1680" s="126" t="s">
        <v>108</v>
      </c>
      <c r="O1680" s="128" t="s">
        <v>108</v>
      </c>
      <c r="P1680" s="126" t="s">
        <v>108</v>
      </c>
      <c r="Q1680" s="105"/>
      <c r="R1680" s="106"/>
      <c r="S1680" s="105"/>
      <c r="T1680" s="106"/>
      <c r="U1680" s="105"/>
      <c r="V1680" s="106"/>
      <c r="W1680" s="105"/>
      <c r="X1680" s="106"/>
      <c r="Y1680" s="105"/>
      <c r="Z1680" s="106"/>
      <c r="AA1680" s="107"/>
      <c r="AB1680" s="107"/>
      <c r="AC1680" s="107"/>
      <c r="AD1680" s="107"/>
      <c r="AE1680" s="107"/>
      <c r="AF1680" s="107"/>
      <c r="AG1680" s="107"/>
      <c r="AH1680" s="107"/>
    </row>
    <row r="1681" spans="2:37" s="81" customFormat="1" ht="13.5" customHeight="1" x14ac:dyDescent="0.25">
      <c r="B1681" s="41" t="s">
        <v>60</v>
      </c>
      <c r="C1681" s="145" t="s">
        <v>24</v>
      </c>
      <c r="D1681" s="146"/>
      <c r="E1681" s="39">
        <v>8.3769633507853394E-2</v>
      </c>
      <c r="F1681" s="33">
        <f t="shared" ref="F1681" si="7450">E1681/E1684</f>
        <v>1.8433179723502296E-4</v>
      </c>
      <c r="G1681" s="39">
        <v>7.6502732240437105E-2</v>
      </c>
      <c r="H1681" s="33">
        <f t="shared" ref="H1681" si="7451">G1681/G1684</f>
        <v>1.9848302261288699E-4</v>
      </c>
      <c r="I1681" s="39">
        <v>0</v>
      </c>
      <c r="J1681" s="33">
        <f t="shared" ref="J1681" si="7452">I1681/I1684</f>
        <v>0</v>
      </c>
      <c r="K1681" s="39">
        <v>2</v>
      </c>
      <c r="L1681" s="33">
        <f t="shared" ref="L1681" si="7453">K1681/K1684</f>
        <v>7.5815011372251705E-4</v>
      </c>
      <c r="M1681" s="128" t="s">
        <v>108</v>
      </c>
      <c r="N1681" s="126" t="s">
        <v>108</v>
      </c>
      <c r="O1681" s="128" t="s">
        <v>108</v>
      </c>
      <c r="P1681" s="126" t="s">
        <v>108</v>
      </c>
      <c r="Q1681" s="105"/>
      <c r="R1681" s="106"/>
      <c r="S1681" s="105"/>
      <c r="T1681" s="106"/>
      <c r="U1681" s="105"/>
      <c r="V1681" s="106"/>
      <c r="W1681" s="105"/>
      <c r="X1681" s="106"/>
      <c r="Y1681" s="105"/>
      <c r="Z1681" s="106"/>
      <c r="AA1681" s="107"/>
      <c r="AB1681" s="107"/>
      <c r="AC1681" s="107"/>
      <c r="AD1681" s="107"/>
      <c r="AE1681" s="107"/>
      <c r="AF1681" s="107"/>
      <c r="AG1681" s="107"/>
      <c r="AH1681" s="107"/>
    </row>
    <row r="1682" spans="2:37" s="81" customFormat="1" ht="13.5" customHeight="1" x14ac:dyDescent="0.25">
      <c r="B1682" s="31" t="s">
        <v>61</v>
      </c>
      <c r="C1682" s="145" t="s">
        <v>62</v>
      </c>
      <c r="D1682" s="146"/>
      <c r="E1682" s="39">
        <v>0.59685863874345524</v>
      </c>
      <c r="F1682" s="33">
        <f t="shared" ref="F1682" si="7454">E1682/E1684</f>
        <v>1.3133640552995382E-3</v>
      </c>
      <c r="G1682" s="39">
        <v>0.62295081967213095</v>
      </c>
      <c r="H1682" s="33">
        <f t="shared" ref="H1682" si="7455">G1682/G1684</f>
        <v>1.6162188984192233E-3</v>
      </c>
      <c r="I1682" s="39">
        <v>0</v>
      </c>
      <c r="J1682" s="33">
        <f t="shared" ref="J1682" si="7456">I1682/I1684</f>
        <v>0</v>
      </c>
      <c r="K1682" s="39">
        <v>0</v>
      </c>
      <c r="L1682" s="33">
        <f t="shared" ref="L1682" si="7457">K1682/K1684</f>
        <v>0</v>
      </c>
      <c r="M1682" s="128" t="s">
        <v>108</v>
      </c>
      <c r="N1682" s="126" t="s">
        <v>108</v>
      </c>
      <c r="O1682" s="128" t="s">
        <v>108</v>
      </c>
      <c r="P1682" s="126" t="s">
        <v>108</v>
      </c>
      <c r="Q1682" s="105"/>
      <c r="R1682" s="106"/>
      <c r="S1682" s="105"/>
      <c r="T1682" s="106"/>
      <c r="U1682" s="105"/>
      <c r="V1682" s="106"/>
      <c r="W1682" s="105"/>
      <c r="X1682" s="106"/>
      <c r="Y1682" s="105"/>
      <c r="Z1682" s="106"/>
      <c r="AA1682" s="107"/>
      <c r="AB1682" s="107"/>
      <c r="AC1682" s="107"/>
      <c r="AD1682" s="107"/>
      <c r="AE1682" s="107"/>
      <c r="AF1682" s="107"/>
      <c r="AG1682" s="107"/>
      <c r="AH1682" s="107"/>
    </row>
    <row r="1683" spans="2:37" s="81" customFormat="1" ht="13.5" customHeight="1" x14ac:dyDescent="0.25">
      <c r="B1683" s="41" t="s">
        <v>63</v>
      </c>
      <c r="C1683" s="145" t="s">
        <v>64</v>
      </c>
      <c r="D1683" s="146"/>
      <c r="E1683" s="39">
        <v>0.96335078534031349</v>
      </c>
      <c r="F1683" s="33">
        <f t="shared" ref="F1683" si="7458">E1683/E1684</f>
        <v>2.1198156682027628E-3</v>
      </c>
      <c r="G1683" s="39">
        <v>1.0054644808743163</v>
      </c>
      <c r="H1683" s="33">
        <f t="shared" ref="H1683" si="7459">G1683/G1684</f>
        <v>2.6086340114836576E-3</v>
      </c>
      <c r="I1683" s="39">
        <v>0</v>
      </c>
      <c r="J1683" s="33">
        <f t="shared" ref="J1683" si="7460">I1683/I1684</f>
        <v>0</v>
      </c>
      <c r="K1683" s="39">
        <v>0</v>
      </c>
      <c r="L1683" s="33">
        <f t="shared" ref="L1683" si="7461">K1683/K1684</f>
        <v>0</v>
      </c>
      <c r="M1683" s="128" t="s">
        <v>108</v>
      </c>
      <c r="N1683" s="126" t="s">
        <v>108</v>
      </c>
      <c r="O1683" s="128" t="s">
        <v>108</v>
      </c>
      <c r="P1683" s="126" t="s">
        <v>108</v>
      </c>
      <c r="Q1683" s="105"/>
      <c r="R1683" s="106"/>
      <c r="S1683" s="105"/>
      <c r="T1683" s="106"/>
      <c r="U1683" s="105"/>
      <c r="V1683" s="106"/>
      <c r="W1683" s="105"/>
      <c r="X1683" s="106"/>
      <c r="Y1683" s="105"/>
      <c r="Z1683" s="106"/>
      <c r="AA1683" s="107"/>
      <c r="AB1683" s="107"/>
      <c r="AC1683" s="107"/>
      <c r="AD1683" s="107"/>
      <c r="AE1683" s="107"/>
      <c r="AF1683" s="107"/>
      <c r="AG1683" s="107"/>
      <c r="AH1683" s="107"/>
    </row>
    <row r="1684" spans="2:37" s="81" customFormat="1" ht="13.5" customHeight="1" x14ac:dyDescent="0.25">
      <c r="B1684" s="147" t="s">
        <v>65</v>
      </c>
      <c r="C1684" s="148"/>
      <c r="D1684" s="149"/>
      <c r="E1684" s="42">
        <f t="shared" ref="E1684" si="7462">SUM(E1671:E1674,E1680,E1682)</f>
        <v>454.45026178010488</v>
      </c>
      <c r="F1684" s="33">
        <f t="shared" ref="F1684" si="7463">E1684/E1684</f>
        <v>1</v>
      </c>
      <c r="G1684" s="42">
        <f t="shared" ref="G1684" si="7464">SUM(G1671:G1674,G1680,G1682)</f>
        <v>385.43715846994553</v>
      </c>
      <c r="H1684" s="33">
        <f t="shared" ref="H1684" si="7465">G1684/G1684</f>
        <v>1</v>
      </c>
      <c r="I1684" s="42">
        <f t="shared" ref="I1684" si="7466">SUM(I1671:I1674,I1680,I1682)</f>
        <v>1946.7142857142856</v>
      </c>
      <c r="J1684" s="33">
        <f t="shared" ref="J1684" si="7467">I1684/I1684</f>
        <v>1</v>
      </c>
      <c r="K1684" s="42">
        <f t="shared" ref="K1684" si="7468">SUM(K1671:K1674,K1680,K1682)</f>
        <v>2638</v>
      </c>
      <c r="L1684" s="33">
        <f t="shared" ref="L1684" si="7469">K1684/K1684</f>
        <v>1</v>
      </c>
      <c r="M1684" s="129" t="s">
        <v>108</v>
      </c>
      <c r="N1684" s="126" t="s">
        <v>108</v>
      </c>
      <c r="O1684" s="129" t="s">
        <v>108</v>
      </c>
      <c r="P1684" s="126" t="s">
        <v>108</v>
      </c>
      <c r="Q1684" s="105"/>
      <c r="R1684" s="106"/>
      <c r="S1684" s="105"/>
      <c r="T1684" s="106"/>
      <c r="U1684" s="105"/>
      <c r="V1684" s="106"/>
      <c r="W1684" s="105"/>
      <c r="X1684" s="106"/>
      <c r="Y1684" s="105"/>
      <c r="Z1684" s="106"/>
      <c r="AA1684" s="107"/>
      <c r="AB1684" s="107"/>
      <c r="AC1684" s="107"/>
      <c r="AD1684" s="107"/>
      <c r="AE1684" s="107"/>
      <c r="AF1684" s="107"/>
      <c r="AG1684" s="107"/>
      <c r="AH1684" s="107"/>
    </row>
    <row r="1685" spans="2:37" s="81" customFormat="1" ht="13.5" customHeight="1" x14ac:dyDescent="0.25">
      <c r="B1685" s="147" t="s">
        <v>66</v>
      </c>
      <c r="C1685" s="148"/>
      <c r="D1685" s="149"/>
      <c r="E1685" s="42">
        <f t="shared" ref="E1685" si="7470">SUM(E1675:E1679,E1681,E1683)</f>
        <v>446.70680628272248</v>
      </c>
      <c r="F1685" s="33">
        <f t="shared" ref="F1685" si="7471">E1685/E1684</f>
        <v>0.98296082949308716</v>
      </c>
      <c r="G1685" s="42">
        <f t="shared" ref="G1685" si="7472">SUM(G1675:G1679,G1681,G1683)</f>
        <v>396.46994535519127</v>
      </c>
      <c r="H1685" s="33">
        <f t="shared" ref="H1685" si="7473">G1685/G1684</f>
        <v>1.0286240873325294</v>
      </c>
      <c r="I1685" s="42">
        <f t="shared" ref="I1685" si="7474">SUM(I1675:I1679,I1681,I1683)</f>
        <v>1728.4285714285716</v>
      </c>
      <c r="J1685" s="33">
        <f t="shared" ref="J1685" si="7475">I1685/I1684</f>
        <v>0.88786967050708165</v>
      </c>
      <c r="K1685" s="42">
        <f t="shared" ref="K1685" si="7476">SUM(K1675:K1679,K1681,K1683)</f>
        <v>668</v>
      </c>
      <c r="L1685" s="33">
        <f t="shared" ref="L1685" si="7477">K1685/K1684</f>
        <v>0.25322213798332072</v>
      </c>
      <c r="M1685" s="129" t="s">
        <v>108</v>
      </c>
      <c r="N1685" s="126" t="s">
        <v>108</v>
      </c>
      <c r="O1685" s="129" t="s">
        <v>108</v>
      </c>
      <c r="P1685" s="126" t="s">
        <v>108</v>
      </c>
      <c r="Q1685" s="105"/>
      <c r="R1685" s="106"/>
      <c r="S1685" s="105"/>
      <c r="T1685" s="106"/>
      <c r="U1685" s="105"/>
      <c r="V1685" s="106"/>
      <c r="W1685" s="105"/>
      <c r="X1685" s="106"/>
      <c r="Y1685" s="105"/>
      <c r="Z1685" s="106"/>
      <c r="AA1685" s="107"/>
      <c r="AB1685" s="107"/>
      <c r="AC1685" s="107"/>
      <c r="AD1685" s="107"/>
      <c r="AE1685" s="107"/>
      <c r="AF1685" s="107"/>
      <c r="AG1685" s="107"/>
      <c r="AH1685" s="107"/>
    </row>
    <row r="1686" spans="2:37" s="81" customFormat="1" ht="13.5" customHeight="1" x14ac:dyDescent="0.25">
      <c r="B1686" s="147" t="s">
        <v>67</v>
      </c>
      <c r="C1686" s="148"/>
      <c r="D1686" s="149"/>
      <c r="E1686" s="42">
        <f t="shared" ref="E1686" si="7478">E1684-E1685</f>
        <v>7.7434554973823992</v>
      </c>
      <c r="F1686" s="33">
        <f t="shared" ref="F1686" si="7479">E1686/E1684</f>
        <v>1.7039170506912876E-2</v>
      </c>
      <c r="G1686" s="42">
        <f t="shared" ref="G1686" si="7480">G1684-G1685</f>
        <v>-11.032786885245741</v>
      </c>
      <c r="H1686" s="33">
        <f t="shared" ref="H1686" si="7481">G1686/G1684</f>
        <v>-2.8624087332529521E-2</v>
      </c>
      <c r="I1686" s="42">
        <f t="shared" ref="I1686" si="7482">I1684-I1685</f>
        <v>218.28571428571399</v>
      </c>
      <c r="J1686" s="33">
        <f t="shared" ref="J1686" si="7483">I1686/I1684</f>
        <v>0.11213032949291833</v>
      </c>
      <c r="K1686" s="42">
        <f t="shared" ref="K1686" si="7484">K1684-K1685</f>
        <v>1970</v>
      </c>
      <c r="L1686" s="33">
        <f t="shared" ref="L1686" si="7485">K1686/K1684</f>
        <v>0.74677786201667928</v>
      </c>
      <c r="M1686" s="129" t="s">
        <v>108</v>
      </c>
      <c r="N1686" s="126" t="s">
        <v>108</v>
      </c>
      <c r="O1686" s="129" t="s">
        <v>108</v>
      </c>
      <c r="P1686" s="126" t="s">
        <v>108</v>
      </c>
      <c r="Q1686" s="105"/>
      <c r="R1686" s="106"/>
      <c r="S1686" s="105"/>
      <c r="T1686" s="106"/>
      <c r="U1686" s="105"/>
      <c r="V1686" s="106"/>
      <c r="W1686" s="105"/>
      <c r="X1686" s="106"/>
      <c r="Y1686" s="105"/>
      <c r="Z1686" s="106"/>
      <c r="AA1686" s="107"/>
      <c r="AB1686" s="107"/>
      <c r="AC1686" s="107"/>
      <c r="AD1686" s="107"/>
      <c r="AE1686" s="107"/>
      <c r="AF1686" s="107"/>
      <c r="AG1686" s="107"/>
      <c r="AH1686" s="107"/>
    </row>
    <row r="1687" spans="2:37" s="81" customFormat="1" ht="13.5" customHeight="1" x14ac:dyDescent="0.25">
      <c r="B1687" s="147" t="s">
        <v>68</v>
      </c>
      <c r="C1687" s="148"/>
      <c r="D1687" s="149"/>
      <c r="E1687" s="42">
        <v>191</v>
      </c>
      <c r="F1687" s="43"/>
      <c r="G1687" s="42">
        <v>183</v>
      </c>
      <c r="H1687" s="43"/>
      <c r="I1687" s="42">
        <v>7</v>
      </c>
      <c r="J1687" s="43"/>
      <c r="K1687" s="42">
        <v>1</v>
      </c>
      <c r="L1687" s="43"/>
      <c r="M1687" s="42">
        <v>0</v>
      </c>
      <c r="N1687" s="43"/>
      <c r="O1687" s="42">
        <v>0</v>
      </c>
      <c r="P1687" s="43"/>
      <c r="Q1687" s="105"/>
      <c r="R1687" s="106"/>
      <c r="S1687" s="105"/>
      <c r="T1687" s="106"/>
      <c r="U1687" s="105"/>
      <c r="V1687" s="106"/>
      <c r="W1687" s="105"/>
      <c r="X1687" s="106"/>
      <c r="Y1687" s="105"/>
      <c r="Z1687" s="106"/>
      <c r="AA1687" s="107"/>
      <c r="AB1687" s="107"/>
      <c r="AC1687" s="107"/>
      <c r="AD1687" s="107"/>
      <c r="AE1687" s="107"/>
      <c r="AF1687" s="107"/>
      <c r="AG1687" s="107"/>
      <c r="AH1687" s="107"/>
    </row>
    <row r="1688" spans="2:37" s="81" customFormat="1" ht="13.5" customHeight="1" x14ac:dyDescent="0.25">
      <c r="B1688" s="45"/>
      <c r="C1688" s="46"/>
      <c r="D1688" s="47"/>
      <c r="E1688" s="48"/>
      <c r="F1688" s="49"/>
      <c r="G1688" s="48"/>
      <c r="H1688" s="49"/>
      <c r="I1688" s="48"/>
      <c r="J1688" s="49"/>
      <c r="K1688" s="48"/>
      <c r="L1688" s="49"/>
      <c r="M1688" s="48"/>
      <c r="N1688" s="49"/>
      <c r="O1688" s="48"/>
      <c r="P1688" s="49"/>
      <c r="Q1688" s="105"/>
      <c r="R1688" s="106"/>
      <c r="S1688" s="105"/>
      <c r="T1688" s="106"/>
      <c r="U1688" s="105"/>
      <c r="V1688" s="106"/>
      <c r="W1688" s="105"/>
      <c r="X1688" s="106"/>
      <c r="Y1688" s="105"/>
      <c r="Z1688" s="106"/>
      <c r="AA1688" s="107"/>
      <c r="AB1688" s="107"/>
      <c r="AC1688" s="107"/>
      <c r="AD1688" s="107"/>
      <c r="AE1688" s="107"/>
      <c r="AF1688" s="107"/>
      <c r="AG1688" s="107"/>
      <c r="AH1688" s="107"/>
    </row>
    <row r="1689" spans="2:37" s="122" customFormat="1" ht="13.5" customHeight="1" x14ac:dyDescent="0.25">
      <c r="B1689" s="54" t="s">
        <v>131</v>
      </c>
      <c r="C1689" s="119"/>
      <c r="D1689" s="120"/>
      <c r="E1689" s="53">
        <v>1.492146596858638</v>
      </c>
      <c r="F1689" s="43"/>
      <c r="G1689" s="53">
        <v>1.2841530054644812</v>
      </c>
      <c r="H1689" s="43"/>
      <c r="I1689" s="53">
        <v>5.7142857142857144</v>
      </c>
      <c r="J1689" s="43"/>
      <c r="K1689" s="53">
        <v>10</v>
      </c>
      <c r="L1689" s="43"/>
      <c r="M1689" s="53" t="s">
        <v>108</v>
      </c>
      <c r="N1689" s="43"/>
      <c r="O1689" s="53" t="s">
        <v>108</v>
      </c>
      <c r="P1689" s="43"/>
      <c r="Q1689" s="108"/>
      <c r="R1689" s="109"/>
      <c r="S1689" s="108"/>
      <c r="T1689" s="109"/>
      <c r="U1689" s="108"/>
      <c r="V1689" s="109"/>
      <c r="W1689" s="108"/>
      <c r="X1689" s="109"/>
      <c r="Y1689" s="108"/>
      <c r="Z1689" s="109"/>
      <c r="AA1689" s="110"/>
      <c r="AB1689" s="110"/>
      <c r="AC1689" s="110"/>
      <c r="AD1689" s="110"/>
      <c r="AE1689" s="110"/>
      <c r="AF1689" s="110"/>
      <c r="AG1689" s="110"/>
      <c r="AH1689" s="110"/>
      <c r="AI1689" s="111"/>
      <c r="AJ1689" s="111"/>
      <c r="AK1689" s="111"/>
    </row>
    <row r="1690" spans="2:37" ht="13.5" customHeight="1" x14ac:dyDescent="0.25">
      <c r="B1690" s="54" t="s">
        <v>132</v>
      </c>
      <c r="C1690" s="55"/>
      <c r="D1690" s="56"/>
      <c r="E1690" s="53">
        <f>E1684/E1689</f>
        <v>304.56140350877217</v>
      </c>
      <c r="F1690" s="43"/>
      <c r="G1690" s="53">
        <f>G1684/G1689</f>
        <v>300.14893617021283</v>
      </c>
      <c r="H1690" s="43"/>
      <c r="I1690" s="53">
        <f>I1684/I1689</f>
        <v>340.67499999999995</v>
      </c>
      <c r="J1690" s="43"/>
      <c r="K1690" s="53">
        <f>K1684/K1689</f>
        <v>263.8</v>
      </c>
      <c r="L1690" s="43"/>
      <c r="M1690" s="53" t="s">
        <v>108</v>
      </c>
      <c r="N1690" s="43"/>
      <c r="O1690" s="53" t="s">
        <v>108</v>
      </c>
      <c r="P1690" s="43"/>
    </row>
    <row r="1691" spans="2:37" ht="13.5" customHeight="1" x14ac:dyDescent="0.25">
      <c r="B1691" s="54" t="s">
        <v>133</v>
      </c>
      <c r="C1691" s="55"/>
      <c r="D1691" s="56"/>
      <c r="E1691" s="53">
        <f>E1685/E1689</f>
        <v>299.37192982456151</v>
      </c>
      <c r="F1691" s="43"/>
      <c r="G1691" s="53">
        <f>G1685/G1689</f>
        <v>308.74042553191481</v>
      </c>
      <c r="H1691" s="43"/>
      <c r="I1691" s="53">
        <f>I1685/I1689</f>
        <v>302.47500000000002</v>
      </c>
      <c r="J1691" s="43"/>
      <c r="K1691" s="53">
        <f>K1685/K1689</f>
        <v>66.8</v>
      </c>
      <c r="L1691" s="43"/>
      <c r="M1691" s="53" t="s">
        <v>108</v>
      </c>
      <c r="N1691" s="43"/>
      <c r="O1691" s="53" t="s">
        <v>108</v>
      </c>
      <c r="P1691" s="43"/>
    </row>
    <row r="1692" spans="2:37" ht="13.5" customHeight="1" x14ac:dyDescent="0.25">
      <c r="B1692" s="54" t="s">
        <v>36</v>
      </c>
      <c r="C1692" s="55"/>
      <c r="D1692" s="56"/>
      <c r="E1692" s="53">
        <v>2.1044767441860461</v>
      </c>
      <c r="F1692" s="43"/>
      <c r="G1692" s="53">
        <v>2.0543902439024384</v>
      </c>
      <c r="H1692" s="43"/>
      <c r="I1692" s="53">
        <v>3.4785714285714286</v>
      </c>
      <c r="J1692" s="43"/>
      <c r="K1692" s="53">
        <v>0.7</v>
      </c>
      <c r="L1692" s="43"/>
      <c r="M1692" s="53" t="s">
        <v>108</v>
      </c>
      <c r="N1692" s="43"/>
      <c r="O1692" s="53" t="s">
        <v>108</v>
      </c>
      <c r="P1692" s="43"/>
    </row>
    <row r="1693" spans="2:37" ht="13.5" customHeight="1" x14ac:dyDescent="0.25">
      <c r="B1693" s="54" t="s">
        <v>37</v>
      </c>
      <c r="C1693" s="55"/>
      <c r="D1693" s="56"/>
      <c r="E1693" s="53">
        <f>E1675/E1692</f>
        <v>173.69354754024189</v>
      </c>
      <c r="F1693" s="43"/>
      <c r="G1693" s="53">
        <f>G1675/G1692</f>
        <v>158.3201473457078</v>
      </c>
      <c r="H1693" s="43"/>
      <c r="I1693" s="53">
        <f>I1675/I1692</f>
        <v>404.84599589322386</v>
      </c>
      <c r="J1693" s="43"/>
      <c r="K1693" s="53">
        <f>K1675/K1692</f>
        <v>625.71428571428578</v>
      </c>
      <c r="L1693" s="43"/>
      <c r="M1693" s="53" t="s">
        <v>108</v>
      </c>
      <c r="N1693" s="43"/>
      <c r="O1693" s="53" t="s">
        <v>108</v>
      </c>
      <c r="P1693" s="43"/>
    </row>
    <row r="1694" spans="2:37" s="81" customFormat="1" ht="13.5" customHeight="1" x14ac:dyDescent="0.25">
      <c r="B1694" s="100" t="s">
        <v>38</v>
      </c>
      <c r="C1694" s="101"/>
      <c r="D1694" s="47"/>
      <c r="E1694" s="102"/>
      <c r="F1694" s="103"/>
      <c r="G1694" s="102"/>
      <c r="H1694" s="103"/>
      <c r="I1694" s="102"/>
      <c r="J1694" s="103"/>
      <c r="K1694" s="102"/>
      <c r="L1694" s="103"/>
      <c r="M1694" s="102"/>
      <c r="N1694" s="103"/>
      <c r="O1694" s="102"/>
      <c r="P1694" s="103"/>
      <c r="Q1694" s="102"/>
      <c r="R1694" s="103"/>
      <c r="S1694" s="102"/>
      <c r="T1694" s="103"/>
      <c r="U1694" s="102"/>
      <c r="V1694" s="103"/>
      <c r="W1694" s="102"/>
      <c r="X1694" s="103"/>
      <c r="Y1694" s="85"/>
      <c r="Z1694" s="84"/>
    </row>
    <row r="1695" spans="2:37" s="81" customFormat="1" ht="13.5" customHeight="1" x14ac:dyDescent="0.25">
      <c r="B1695" s="104"/>
      <c r="C1695" s="77"/>
      <c r="D1695" s="78"/>
      <c r="E1695" s="79"/>
      <c r="F1695" s="80"/>
      <c r="G1695" s="79"/>
      <c r="H1695" s="80"/>
      <c r="I1695" s="79"/>
      <c r="J1695" s="80"/>
      <c r="K1695" s="79"/>
      <c r="L1695" s="80"/>
      <c r="M1695" s="79"/>
      <c r="N1695" s="80"/>
      <c r="O1695" s="79"/>
      <c r="P1695" s="82"/>
      <c r="Q1695" s="83"/>
      <c r="R1695" s="84"/>
      <c r="S1695" s="85"/>
      <c r="T1695" s="84"/>
      <c r="U1695" s="85"/>
      <c r="V1695" s="84"/>
      <c r="W1695" s="85"/>
      <c r="X1695" s="84"/>
      <c r="Y1695" s="85"/>
      <c r="Z1695" s="84"/>
    </row>
    <row r="1696" spans="2:37" s="81" customFormat="1" ht="13.5" customHeight="1" x14ac:dyDescent="0.25">
      <c r="B1696" s="76" t="s">
        <v>169</v>
      </c>
      <c r="C1696" s="77"/>
      <c r="D1696" s="78"/>
      <c r="E1696" s="79"/>
      <c r="F1696" s="80"/>
      <c r="G1696" s="79"/>
      <c r="H1696" s="80"/>
      <c r="I1696" s="79"/>
      <c r="J1696" s="80"/>
      <c r="K1696" s="79"/>
      <c r="L1696" s="80"/>
      <c r="M1696" s="79"/>
      <c r="N1696" s="80"/>
      <c r="O1696" s="79"/>
      <c r="P1696" s="82"/>
      <c r="Q1696" s="83"/>
      <c r="R1696" s="84"/>
      <c r="S1696" s="85"/>
      <c r="T1696" s="84"/>
      <c r="U1696" s="85"/>
      <c r="V1696" s="84"/>
      <c r="W1696" s="85"/>
      <c r="X1696" s="84"/>
      <c r="Y1696" s="85"/>
      <c r="Z1696" s="84"/>
    </row>
    <row r="1697" spans="2:26" s="81" customFormat="1" ht="13.5" customHeight="1" x14ac:dyDescent="0.25">
      <c r="C1697" s="77"/>
      <c r="D1697" s="78"/>
      <c r="E1697" s="79"/>
      <c r="F1697" s="80"/>
      <c r="G1697" s="79"/>
      <c r="H1697" s="80"/>
      <c r="I1697" s="79"/>
      <c r="J1697" s="80"/>
      <c r="K1697" s="79"/>
      <c r="L1697" s="80"/>
      <c r="M1697" s="79"/>
      <c r="N1697" s="80"/>
      <c r="O1697" s="79"/>
      <c r="P1697" s="82"/>
      <c r="Q1697" s="83"/>
      <c r="R1697" s="84"/>
      <c r="S1697" s="85"/>
      <c r="T1697" s="84"/>
      <c r="U1697" s="85"/>
      <c r="V1697" s="21" t="s">
        <v>4</v>
      </c>
      <c r="W1697" s="112"/>
      <c r="X1697" s="84"/>
      <c r="Y1697" s="85"/>
      <c r="Z1697" s="84"/>
    </row>
    <row r="1698" spans="2:26" s="81" customFormat="1" ht="13.5" customHeight="1" x14ac:dyDescent="0.25">
      <c r="B1698" s="113"/>
      <c r="C1698" s="114"/>
      <c r="D1698" s="115"/>
      <c r="E1698" s="150" t="s">
        <v>5</v>
      </c>
      <c r="F1698" s="151"/>
      <c r="G1698" s="150" t="s">
        <v>70</v>
      </c>
      <c r="H1698" s="151"/>
      <c r="I1698" s="150" t="s">
        <v>71</v>
      </c>
      <c r="J1698" s="152"/>
      <c r="K1698" s="150" t="s">
        <v>72</v>
      </c>
      <c r="L1698" s="151"/>
      <c r="M1698" s="150" t="s">
        <v>73</v>
      </c>
      <c r="N1698" s="151"/>
      <c r="O1698" s="150" t="s">
        <v>74</v>
      </c>
      <c r="P1698" s="152"/>
      <c r="Q1698" s="150" t="s">
        <v>75</v>
      </c>
      <c r="R1698" s="151"/>
      <c r="S1698" s="159" t="s">
        <v>76</v>
      </c>
      <c r="T1698" s="160"/>
      <c r="U1698" s="150" t="s">
        <v>9</v>
      </c>
      <c r="V1698" s="151"/>
      <c r="W1698" s="85"/>
      <c r="X1698" s="84"/>
      <c r="Y1698" s="85"/>
      <c r="Z1698" s="84"/>
    </row>
    <row r="1699" spans="2:26" s="81" customFormat="1" ht="13.5" customHeight="1" x14ac:dyDescent="0.25">
      <c r="B1699" s="31" t="s">
        <v>48</v>
      </c>
      <c r="C1699" s="145" t="s">
        <v>49</v>
      </c>
      <c r="D1699" s="146"/>
      <c r="E1699" s="32">
        <v>440.73821989528813</v>
      </c>
      <c r="F1699" s="33">
        <f t="shared" ref="F1699" si="7486">E1699/E1712</f>
        <v>0.96982718894009212</v>
      </c>
      <c r="G1699" s="32">
        <v>797.41666666666663</v>
      </c>
      <c r="H1699" s="33">
        <f t="shared" ref="H1699" si="7487">G1699/G1712</f>
        <v>0.99812245749452388</v>
      </c>
      <c r="I1699" s="32">
        <v>270</v>
      </c>
      <c r="J1699" s="33">
        <f t="shared" ref="J1699" si="7488">I1699/I1712</f>
        <v>0.996718621821165</v>
      </c>
      <c r="K1699" s="32">
        <v>469.2727272727272</v>
      </c>
      <c r="L1699" s="33">
        <f t="shared" ref="L1699" si="7489">K1699/K1712</f>
        <v>0.94507506407909192</v>
      </c>
      <c r="M1699" s="32">
        <v>549.9</v>
      </c>
      <c r="N1699" s="33">
        <f t="shared" ref="N1699" si="7490">M1699/M1712</f>
        <v>0.92149141181399241</v>
      </c>
      <c r="O1699" s="32">
        <v>347.85000000000008</v>
      </c>
      <c r="P1699" s="33">
        <f t="shared" ref="P1699" si="7491">O1699/O1712</f>
        <v>0.98835061798550927</v>
      </c>
      <c r="Q1699" s="32">
        <v>365.79999999999995</v>
      </c>
      <c r="R1699" s="33">
        <f t="shared" ref="R1699" si="7492">Q1699/Q1712</f>
        <v>0.94197424892703852</v>
      </c>
      <c r="S1699" s="32">
        <v>440.16129032258061</v>
      </c>
      <c r="T1699" s="33">
        <f t="shared" ref="T1699" si="7493">S1699/S1712</f>
        <v>0.99693139475414638</v>
      </c>
      <c r="U1699" s="32">
        <v>384.49019607843132</v>
      </c>
      <c r="V1699" s="33">
        <f t="shared" ref="V1699" si="7494">U1699/U1712</f>
        <v>0.98522835753404014</v>
      </c>
      <c r="W1699" s="105"/>
      <c r="X1699" s="106"/>
      <c r="Y1699" s="85"/>
      <c r="Z1699" s="84"/>
    </row>
    <row r="1700" spans="2:26" s="81" customFormat="1" ht="13.5" customHeight="1" x14ac:dyDescent="0.25">
      <c r="B1700" s="36"/>
      <c r="C1700" s="145" t="s">
        <v>50</v>
      </c>
      <c r="D1700" s="146"/>
      <c r="E1700" s="32">
        <v>0</v>
      </c>
      <c r="F1700" s="33">
        <f t="shared" ref="F1700" si="7495">E1700/E1712</f>
        <v>0</v>
      </c>
      <c r="G1700" s="32">
        <v>0</v>
      </c>
      <c r="H1700" s="33">
        <f t="shared" ref="H1700" si="7496">G1700/G1712</f>
        <v>0</v>
      </c>
      <c r="I1700" s="32">
        <v>0</v>
      </c>
      <c r="J1700" s="33">
        <f t="shared" ref="J1700" si="7497">I1700/I1712</f>
        <v>0</v>
      </c>
      <c r="K1700" s="32">
        <v>0</v>
      </c>
      <c r="L1700" s="33">
        <f t="shared" ref="L1700" si="7498">K1700/K1712</f>
        <v>0</v>
      </c>
      <c r="M1700" s="32">
        <v>0</v>
      </c>
      <c r="N1700" s="33">
        <f t="shared" ref="N1700" si="7499">M1700/M1712</f>
        <v>0</v>
      </c>
      <c r="O1700" s="32">
        <v>0</v>
      </c>
      <c r="P1700" s="33">
        <f t="shared" ref="P1700" si="7500">O1700/O1712</f>
        <v>0</v>
      </c>
      <c r="Q1700" s="32">
        <v>0</v>
      </c>
      <c r="R1700" s="33">
        <f t="shared" ref="R1700" si="7501">Q1700/Q1712</f>
        <v>0</v>
      </c>
      <c r="S1700" s="32">
        <v>0</v>
      </c>
      <c r="T1700" s="33">
        <f t="shared" ref="T1700" si="7502">S1700/S1712</f>
        <v>0</v>
      </c>
      <c r="U1700" s="32">
        <v>0</v>
      </c>
      <c r="V1700" s="33">
        <f t="shared" ref="V1700" si="7503">U1700/U1712</f>
        <v>0</v>
      </c>
      <c r="W1700" s="105"/>
      <c r="X1700" s="106"/>
      <c r="Y1700" s="85"/>
      <c r="Z1700" s="84"/>
    </row>
    <row r="1701" spans="2:26" s="81" customFormat="1" ht="13.5" customHeight="1" x14ac:dyDescent="0.25">
      <c r="B1701" s="36"/>
      <c r="C1701" s="145" t="s">
        <v>51</v>
      </c>
      <c r="D1701" s="146"/>
      <c r="E1701" s="32">
        <v>8.1308900523560173</v>
      </c>
      <c r="F1701" s="33">
        <f t="shared" ref="F1701" si="7504">E1701/E1712</f>
        <v>1.7891705069124408E-2</v>
      </c>
      <c r="G1701" s="32">
        <v>1.5</v>
      </c>
      <c r="H1701" s="33">
        <f t="shared" ref="H1701" si="7505">G1701/G1712</f>
        <v>1.8775425054761658E-3</v>
      </c>
      <c r="I1701" s="32">
        <v>0.77777777777777768</v>
      </c>
      <c r="J1701" s="33">
        <f t="shared" ref="J1701" si="7506">I1701/I1712</f>
        <v>2.871205906480722E-3</v>
      </c>
      <c r="K1701" s="32">
        <v>26.060606060606062</v>
      </c>
      <c r="L1701" s="33">
        <f t="shared" ref="L1701" si="7507">K1701/K1712</f>
        <v>5.2483827657756638E-2</v>
      </c>
      <c r="M1701" s="32">
        <v>15.949999999999998</v>
      </c>
      <c r="N1701" s="33">
        <f t="shared" ref="N1701" si="7508">M1701/M1712</f>
        <v>2.6728110599078338E-2</v>
      </c>
      <c r="O1701" s="32">
        <v>4.0999999999999996</v>
      </c>
      <c r="P1701" s="33">
        <f t="shared" ref="P1701" si="7509">O1701/O1712</f>
        <v>1.164938201449069E-2</v>
      </c>
      <c r="Q1701" s="32">
        <v>13.600000000000001</v>
      </c>
      <c r="R1701" s="33">
        <f t="shared" ref="R1701" si="7510">Q1701/Q1712</f>
        <v>3.5021459227467813E-2</v>
      </c>
      <c r="S1701" s="32">
        <v>0.77419354838709686</v>
      </c>
      <c r="T1701" s="33">
        <f t="shared" ref="T1701" si="7511">S1701/S1712</f>
        <v>1.7534887119164176E-3</v>
      </c>
      <c r="U1701" s="32">
        <v>0.76470588235294124</v>
      </c>
      <c r="V1701" s="33">
        <f t="shared" ref="V1701" si="7512">U1701/U1712</f>
        <v>1.9595035924232533E-3</v>
      </c>
      <c r="W1701" s="105"/>
      <c r="X1701" s="106"/>
      <c r="Y1701" s="85"/>
      <c r="Z1701" s="84"/>
    </row>
    <row r="1702" spans="2:26" s="81" customFormat="1" ht="13.5" customHeight="1" x14ac:dyDescent="0.25">
      <c r="B1702" s="37"/>
      <c r="C1702" s="145" t="s">
        <v>52</v>
      </c>
      <c r="D1702" s="146"/>
      <c r="E1702" s="32">
        <v>4.9842931937172779</v>
      </c>
      <c r="F1702" s="33">
        <f t="shared" ref="F1702" si="7513">E1702/E1712</f>
        <v>1.0967741935483867E-2</v>
      </c>
      <c r="G1702" s="32">
        <v>0</v>
      </c>
      <c r="H1702" s="33">
        <f t="shared" ref="H1702" si="7514">G1702/G1712</f>
        <v>0</v>
      </c>
      <c r="I1702" s="32">
        <v>0</v>
      </c>
      <c r="J1702" s="33">
        <f t="shared" ref="J1702" si="7515">I1702/I1712</f>
        <v>0</v>
      </c>
      <c r="K1702" s="32">
        <v>1.2121212121212124</v>
      </c>
      <c r="L1702" s="33">
        <f t="shared" ref="L1702" si="7516">K1702/K1712</f>
        <v>2.441108263151472E-3</v>
      </c>
      <c r="M1702" s="32">
        <v>30.900000000000002</v>
      </c>
      <c r="N1702" s="33">
        <f t="shared" ref="N1702" si="7517">M1702/M1712</f>
        <v>5.1780477586929205E-2</v>
      </c>
      <c r="O1702" s="32">
        <v>0</v>
      </c>
      <c r="P1702" s="33">
        <f t="shared" ref="P1702" si="7518">O1702/O1712</f>
        <v>0</v>
      </c>
      <c r="Q1702" s="32">
        <v>8.8000000000000007</v>
      </c>
      <c r="R1702" s="33">
        <f t="shared" ref="R1702" si="7519">Q1702/Q1712</f>
        <v>2.2660944206008587E-2</v>
      </c>
      <c r="S1702" s="32">
        <v>6.4516129032258063E-2</v>
      </c>
      <c r="T1702" s="33">
        <f t="shared" ref="T1702" si="7520">S1702/S1712</f>
        <v>1.4612405932636812E-4</v>
      </c>
      <c r="U1702" s="32">
        <v>3.1372549019607852</v>
      </c>
      <c r="V1702" s="33">
        <f t="shared" ref="V1702" si="7521">U1702/U1712</f>
        <v>8.0389890971210402E-3</v>
      </c>
      <c r="W1702" s="105"/>
      <c r="X1702" s="106"/>
      <c r="Y1702" s="85"/>
      <c r="Z1702" s="84"/>
    </row>
    <row r="1703" spans="2:26" s="81" customFormat="1" ht="13.5" customHeight="1" x14ac:dyDescent="0.25">
      <c r="B1703" s="31" t="s">
        <v>53</v>
      </c>
      <c r="C1703" s="145" t="s">
        <v>54</v>
      </c>
      <c r="D1703" s="146"/>
      <c r="E1703" s="32">
        <v>365.53403141361247</v>
      </c>
      <c r="F1703" s="33">
        <f t="shared" ref="F1703" si="7522">E1703/E1712</f>
        <v>0.8043433179723497</v>
      </c>
      <c r="G1703" s="32">
        <v>588</v>
      </c>
      <c r="H1703" s="33">
        <f t="shared" ref="H1703" si="7523">G1703/G1712</f>
        <v>0.73599666214665693</v>
      </c>
      <c r="I1703" s="32">
        <v>193.44444444444446</v>
      </c>
      <c r="J1703" s="33">
        <f t="shared" ref="J1703" si="7524">I1703/I1712</f>
        <v>0.71410992616899116</v>
      </c>
      <c r="K1703" s="32">
        <v>427.39393939393943</v>
      </c>
      <c r="L1703" s="33">
        <f t="shared" ref="L1703" si="7525">K1703/K1712</f>
        <v>0.86073477358720885</v>
      </c>
      <c r="M1703" s="32">
        <v>399.70000000000005</v>
      </c>
      <c r="N1703" s="33">
        <f t="shared" ref="N1703" si="7526">M1703/M1712</f>
        <v>0.66979472140762475</v>
      </c>
      <c r="O1703" s="32">
        <v>263.75</v>
      </c>
      <c r="P1703" s="33">
        <f t="shared" ref="P1703" si="7527">O1703/O1712</f>
        <v>0.74939622105412684</v>
      </c>
      <c r="Q1703" s="32">
        <v>335.26666666666665</v>
      </c>
      <c r="R1703" s="33">
        <f t="shared" ref="R1703" si="7528">Q1703/Q1712</f>
        <v>0.8633476394849785</v>
      </c>
      <c r="S1703" s="32">
        <v>347.80645161290323</v>
      </c>
      <c r="T1703" s="33">
        <f t="shared" ref="T1703" si="7529">S1703/S1712</f>
        <v>0.78775480382845053</v>
      </c>
      <c r="U1703" s="32">
        <v>349.72549019607845</v>
      </c>
      <c r="V1703" s="33">
        <f t="shared" ref="V1703" si="7530">U1703/U1712</f>
        <v>0.89614630960156783</v>
      </c>
      <c r="W1703" s="105"/>
      <c r="X1703" s="106"/>
      <c r="Y1703" s="85"/>
      <c r="Z1703" s="84"/>
    </row>
    <row r="1704" spans="2:26" s="81" customFormat="1" ht="13.5" customHeight="1" x14ac:dyDescent="0.25">
      <c r="B1704" s="36"/>
      <c r="C1704" s="145" t="s">
        <v>17</v>
      </c>
      <c r="D1704" s="146"/>
      <c r="E1704" s="32">
        <v>4.5235602094240877</v>
      </c>
      <c r="F1704" s="33">
        <f t="shared" ref="F1704" si="7531">E1704/E1712</f>
        <v>9.9539170506912494E-3</v>
      </c>
      <c r="G1704" s="32">
        <v>3.6666666666666661</v>
      </c>
      <c r="H1704" s="33">
        <f t="shared" ref="H1704" si="7532">G1704/G1712</f>
        <v>4.5895483467195157E-3</v>
      </c>
      <c r="I1704" s="32">
        <v>2.333333333333333</v>
      </c>
      <c r="J1704" s="33">
        <f t="shared" ref="J1704" si="7533">I1704/I1712</f>
        <v>8.6136177194421661E-3</v>
      </c>
      <c r="K1704" s="32">
        <v>3.0909090909090904</v>
      </c>
      <c r="L1704" s="33">
        <f t="shared" ref="L1704" si="7534">K1704/K1712</f>
        <v>6.2248260710362508E-3</v>
      </c>
      <c r="M1704" s="32">
        <v>4.45</v>
      </c>
      <c r="N1704" s="33">
        <f t="shared" ref="N1704" si="7535">M1704/M1712</f>
        <v>7.4570590699622958E-3</v>
      </c>
      <c r="O1704" s="32">
        <v>2.35</v>
      </c>
      <c r="P1704" s="33">
        <f t="shared" ref="P1704" si="7536">O1704/O1712</f>
        <v>6.6770848131836895E-3</v>
      </c>
      <c r="Q1704" s="32">
        <v>2.3333333333333335</v>
      </c>
      <c r="R1704" s="33">
        <f t="shared" ref="R1704" si="7537">Q1704/Q1712</f>
        <v>6.0085836909871248E-3</v>
      </c>
      <c r="S1704" s="32">
        <v>8.806451612903226</v>
      </c>
      <c r="T1704" s="33">
        <f t="shared" ref="T1704" si="7538">S1704/S1712</f>
        <v>1.9945934098049248E-2</v>
      </c>
      <c r="U1704" s="32">
        <v>4.9607843137254894</v>
      </c>
      <c r="V1704" s="33">
        <f t="shared" ref="V1704" si="7539">U1704/U1712</f>
        <v>1.271165150982264E-2</v>
      </c>
      <c r="W1704" s="105"/>
      <c r="X1704" s="106"/>
      <c r="Y1704" s="85"/>
      <c r="Z1704" s="84"/>
    </row>
    <row r="1705" spans="2:26" s="81" customFormat="1" ht="13.5" customHeight="1" x14ac:dyDescent="0.25">
      <c r="B1705" s="36"/>
      <c r="C1705" s="145" t="s">
        <v>55</v>
      </c>
      <c r="D1705" s="146"/>
      <c r="E1705" s="38">
        <v>-0.83769633507853414</v>
      </c>
      <c r="F1705" s="33">
        <f t="shared" ref="F1705" si="7540">E1705/E1712</f>
        <v>-1.84331797235023E-3</v>
      </c>
      <c r="G1705" s="38">
        <v>0</v>
      </c>
      <c r="H1705" s="33">
        <f t="shared" ref="H1705" si="7541">G1705/G1712</f>
        <v>0</v>
      </c>
      <c r="I1705" s="38">
        <v>0</v>
      </c>
      <c r="J1705" s="33">
        <f t="shared" ref="J1705" si="7542">I1705/I1712</f>
        <v>0</v>
      </c>
      <c r="K1705" s="38">
        <v>-1.545454545454545</v>
      </c>
      <c r="L1705" s="33">
        <f t="shared" ref="L1705" si="7543">K1705/K1712</f>
        <v>-3.112413035518125E-3</v>
      </c>
      <c r="M1705" s="38">
        <v>-0.19999999999999998</v>
      </c>
      <c r="N1705" s="33">
        <f t="shared" ref="N1705" si="7544">M1705/M1712</f>
        <v>-3.3514872224549638E-4</v>
      </c>
      <c r="O1705" s="38">
        <v>-1</v>
      </c>
      <c r="P1705" s="33">
        <f t="shared" ref="P1705" si="7545">O1705/O1712</f>
        <v>-2.8413126864611444E-3</v>
      </c>
      <c r="Q1705" s="38">
        <v>-1.9333333333333336</v>
      </c>
      <c r="R1705" s="33">
        <f t="shared" ref="R1705" si="7546">Q1705/Q1712</f>
        <v>-4.9785407725321893E-3</v>
      </c>
      <c r="S1705" s="38">
        <v>-1.5161290322580645</v>
      </c>
      <c r="T1705" s="33">
        <f t="shared" ref="T1705" si="7547">S1705/S1712</f>
        <v>-3.4339153941696505E-3</v>
      </c>
      <c r="U1705" s="38">
        <v>-0.17647058823529413</v>
      </c>
      <c r="V1705" s="33">
        <f t="shared" ref="V1705" si="7548">U1705/U1712</f>
        <v>-4.5219313671305845E-4</v>
      </c>
      <c r="W1705" s="105"/>
      <c r="X1705" s="106"/>
      <c r="Y1705" s="85"/>
      <c r="Z1705" s="84"/>
    </row>
    <row r="1706" spans="2:26" s="81" customFormat="1" ht="13.5" customHeight="1" x14ac:dyDescent="0.25">
      <c r="B1706" s="36"/>
      <c r="C1706" s="145" t="s">
        <v>56</v>
      </c>
      <c r="D1706" s="146"/>
      <c r="E1706" s="39">
        <v>5.162303664921466</v>
      </c>
      <c r="F1706" s="33">
        <f t="shared" ref="F1706" si="7549">E1706/E1712</f>
        <v>1.1359447004608291E-2</v>
      </c>
      <c r="G1706" s="39">
        <v>28.916666666666668</v>
      </c>
      <c r="H1706" s="33">
        <f t="shared" ref="H1706" si="7550">G1706/G1712</f>
        <v>3.619484718890164E-2</v>
      </c>
      <c r="I1706" s="39">
        <v>0.55555555555555569</v>
      </c>
      <c r="J1706" s="33">
        <f t="shared" ref="J1706" si="7551">I1706/I1712</f>
        <v>2.050861361771945E-3</v>
      </c>
      <c r="K1706" s="39">
        <v>5.3636363636363642</v>
      </c>
      <c r="L1706" s="33">
        <f t="shared" ref="L1706" si="7552">K1706/K1712</f>
        <v>1.0801904064445261E-2</v>
      </c>
      <c r="M1706" s="39">
        <v>3.1000000000000005</v>
      </c>
      <c r="N1706" s="33">
        <f t="shared" ref="N1706" si="7553">M1706/M1712</f>
        <v>5.1948051948051957E-3</v>
      </c>
      <c r="O1706" s="39">
        <v>1.1500000000000001</v>
      </c>
      <c r="P1706" s="33">
        <f t="shared" ref="P1706" si="7554">O1706/O1712</f>
        <v>3.2675095894303162E-3</v>
      </c>
      <c r="Q1706" s="39">
        <v>3.1999999999999997</v>
      </c>
      <c r="R1706" s="33">
        <f t="shared" ref="R1706" si="7555">Q1706/Q1712</f>
        <v>8.2403433476394838E-3</v>
      </c>
      <c r="S1706" s="39">
        <v>5.8387096774193541</v>
      </c>
      <c r="T1706" s="33">
        <f t="shared" ref="T1706" si="7556">S1706/S1712</f>
        <v>1.3224227369036312E-2</v>
      </c>
      <c r="U1706" s="39">
        <v>2.8039215686274499</v>
      </c>
      <c r="V1706" s="33">
        <f t="shared" ref="V1706" si="7557">U1706/U1712</f>
        <v>7.1848465055519249E-3</v>
      </c>
      <c r="W1706" s="105"/>
      <c r="X1706" s="106"/>
      <c r="Y1706" s="85"/>
      <c r="Z1706" s="84"/>
    </row>
    <row r="1707" spans="2:26" s="81" customFormat="1" ht="13.5" customHeight="1" x14ac:dyDescent="0.25">
      <c r="B1707" s="37"/>
      <c r="C1707" s="145" t="s">
        <v>57</v>
      </c>
      <c r="D1707" s="146"/>
      <c r="E1707" s="39">
        <v>71.277486910994782</v>
      </c>
      <c r="F1707" s="33">
        <f t="shared" ref="F1707" si="7558">E1707/E1712</f>
        <v>0.15684331797235021</v>
      </c>
      <c r="G1707" s="39">
        <v>124.91666666666669</v>
      </c>
      <c r="H1707" s="33">
        <f t="shared" ref="H1707" si="7559">G1707/G1712</f>
        <v>0.15635756753937627</v>
      </c>
      <c r="I1707" s="39">
        <v>22.333333333333336</v>
      </c>
      <c r="J1707" s="33">
        <f t="shared" ref="J1707" si="7560">I1707/I1712</f>
        <v>8.2444626743232177E-2</v>
      </c>
      <c r="K1707" s="39">
        <v>66.878787878787875</v>
      </c>
      <c r="L1707" s="33">
        <f t="shared" ref="L1707" si="7561">K1707/K1712</f>
        <v>0.13468814841938243</v>
      </c>
      <c r="M1707" s="39">
        <v>100.34999999999998</v>
      </c>
      <c r="N1707" s="33">
        <f t="shared" ref="N1707" si="7562">M1707/M1712</f>
        <v>0.16816087138667782</v>
      </c>
      <c r="O1707" s="39">
        <v>43.199999999999996</v>
      </c>
      <c r="P1707" s="33">
        <f t="shared" ref="P1707" si="7563">O1707/O1712</f>
        <v>0.12274470805512142</v>
      </c>
      <c r="Q1707" s="39">
        <v>84.533333333333331</v>
      </c>
      <c r="R1707" s="33">
        <f t="shared" ref="R1707" si="7564">Q1707/Q1712</f>
        <v>0.21768240343347639</v>
      </c>
      <c r="S1707" s="39">
        <v>70.806451612903231</v>
      </c>
      <c r="T1707" s="33">
        <f t="shared" ref="T1707" si="7565">S1707/S1712</f>
        <v>0.160371155110689</v>
      </c>
      <c r="U1707" s="39">
        <v>66.137254901960759</v>
      </c>
      <c r="V1707" s="33">
        <f t="shared" ref="V1707" si="7566">U1707/U1712</f>
        <v>0.16947193890368281</v>
      </c>
      <c r="W1707" s="105"/>
      <c r="X1707" s="106"/>
      <c r="Y1707" s="85"/>
      <c r="Z1707" s="84"/>
    </row>
    <row r="1708" spans="2:26" s="81" customFormat="1" ht="13.5" customHeight="1" x14ac:dyDescent="0.25">
      <c r="B1708" s="31" t="s">
        <v>58</v>
      </c>
      <c r="C1708" s="145" t="s">
        <v>59</v>
      </c>
      <c r="D1708" s="146"/>
      <c r="E1708" s="39">
        <v>0</v>
      </c>
      <c r="F1708" s="33">
        <f t="shared" ref="F1708" si="7567">E1708/E1712</f>
        <v>0</v>
      </c>
      <c r="G1708" s="39">
        <v>0</v>
      </c>
      <c r="H1708" s="33">
        <f t="shared" ref="H1708" si="7568">G1708/G1712</f>
        <v>0</v>
      </c>
      <c r="I1708" s="39">
        <v>0</v>
      </c>
      <c r="J1708" s="33">
        <f t="shared" ref="J1708" si="7569">I1708/I1712</f>
        <v>0</v>
      </c>
      <c r="K1708" s="39">
        <v>0</v>
      </c>
      <c r="L1708" s="33">
        <f t="shared" ref="L1708" si="7570">K1708/K1712</f>
        <v>0</v>
      </c>
      <c r="M1708" s="39">
        <v>0</v>
      </c>
      <c r="N1708" s="33">
        <f t="shared" ref="N1708" si="7571">M1708/M1712</f>
        <v>0</v>
      </c>
      <c r="O1708" s="39">
        <v>0</v>
      </c>
      <c r="P1708" s="33">
        <f t="shared" ref="P1708" si="7572">O1708/O1712</f>
        <v>0</v>
      </c>
      <c r="Q1708" s="39">
        <v>0</v>
      </c>
      <c r="R1708" s="33">
        <f t="shared" ref="R1708" si="7573">Q1708/Q1712</f>
        <v>0</v>
      </c>
      <c r="S1708" s="39">
        <v>0</v>
      </c>
      <c r="T1708" s="33">
        <f t="shared" ref="T1708" si="7574">S1708/S1712</f>
        <v>0</v>
      </c>
      <c r="U1708" s="39">
        <v>0</v>
      </c>
      <c r="V1708" s="33">
        <f t="shared" ref="V1708" si="7575">U1708/U1712</f>
        <v>0</v>
      </c>
      <c r="W1708" s="105"/>
      <c r="X1708" s="106"/>
      <c r="Y1708" s="85"/>
      <c r="Z1708" s="84"/>
    </row>
    <row r="1709" spans="2:26" s="81" customFormat="1" ht="13.5" customHeight="1" x14ac:dyDescent="0.25">
      <c r="B1709" s="41" t="s">
        <v>60</v>
      </c>
      <c r="C1709" s="145" t="s">
        <v>24</v>
      </c>
      <c r="D1709" s="146"/>
      <c r="E1709" s="39">
        <v>8.3769633507853394E-2</v>
      </c>
      <c r="F1709" s="33">
        <f t="shared" ref="F1709" si="7576">E1709/E1712</f>
        <v>1.8433179723502296E-4</v>
      </c>
      <c r="G1709" s="39">
        <v>0.16666666666666669</v>
      </c>
      <c r="H1709" s="33">
        <f t="shared" ref="H1709" si="7577">G1709/G1712</f>
        <v>2.0861583394179623E-4</v>
      </c>
      <c r="I1709" s="39">
        <v>0</v>
      </c>
      <c r="J1709" s="33">
        <f t="shared" ref="J1709" si="7578">I1709/I1712</f>
        <v>0</v>
      </c>
      <c r="K1709" s="39">
        <v>0.12121212121212122</v>
      </c>
      <c r="L1709" s="33">
        <f t="shared" ref="L1709" si="7579">K1709/K1712</f>
        <v>2.4411082631514713E-4</v>
      </c>
      <c r="M1709" s="39">
        <v>0</v>
      </c>
      <c r="N1709" s="33">
        <f t="shared" ref="N1709" si="7580">M1709/M1712</f>
        <v>0</v>
      </c>
      <c r="O1709" s="39">
        <v>0</v>
      </c>
      <c r="P1709" s="33">
        <f t="shared" ref="P1709" si="7581">O1709/O1712</f>
        <v>0</v>
      </c>
      <c r="Q1709" s="39">
        <v>0</v>
      </c>
      <c r="R1709" s="33">
        <f t="shared" ref="R1709" si="7582">Q1709/Q1712</f>
        <v>0</v>
      </c>
      <c r="S1709" s="39">
        <v>3.2258064516129031E-2</v>
      </c>
      <c r="T1709" s="33">
        <f t="shared" ref="T1709" si="7583">S1709/S1712</f>
        <v>7.3062029663184059E-5</v>
      </c>
      <c r="U1709" s="39">
        <v>0.17647058823529418</v>
      </c>
      <c r="V1709" s="33">
        <f t="shared" ref="V1709" si="7584">U1709/U1712</f>
        <v>4.5219313671305856E-4</v>
      </c>
      <c r="W1709" s="105"/>
      <c r="X1709" s="106"/>
      <c r="Y1709" s="85"/>
      <c r="Z1709" s="84"/>
    </row>
    <row r="1710" spans="2:26" s="81" customFormat="1" ht="13.5" customHeight="1" x14ac:dyDescent="0.25">
      <c r="B1710" s="31" t="s">
        <v>61</v>
      </c>
      <c r="C1710" s="145" t="s">
        <v>62</v>
      </c>
      <c r="D1710" s="146"/>
      <c r="E1710" s="39">
        <v>0.59685863874345524</v>
      </c>
      <c r="F1710" s="33">
        <f t="shared" ref="F1710" si="7585">E1710/E1712</f>
        <v>1.3133640552995382E-3</v>
      </c>
      <c r="G1710" s="39">
        <v>0</v>
      </c>
      <c r="H1710" s="33">
        <f t="shared" ref="H1710" si="7586">G1710/G1712</f>
        <v>0</v>
      </c>
      <c r="I1710" s="39">
        <v>0.11111111111111113</v>
      </c>
      <c r="J1710" s="33">
        <f t="shared" ref="J1710" si="7587">I1710/I1712</f>
        <v>4.1017227235438898E-4</v>
      </c>
      <c r="K1710" s="39">
        <v>0</v>
      </c>
      <c r="L1710" s="33">
        <f t="shared" ref="L1710" si="7588">K1710/K1712</f>
        <v>0</v>
      </c>
      <c r="M1710" s="39">
        <v>0</v>
      </c>
      <c r="N1710" s="33">
        <f t="shared" ref="N1710" si="7589">M1710/M1712</f>
        <v>0</v>
      </c>
      <c r="O1710" s="39">
        <v>0</v>
      </c>
      <c r="P1710" s="33">
        <f t="shared" ref="P1710" si="7590">O1710/O1712</f>
        <v>0</v>
      </c>
      <c r="Q1710" s="39">
        <v>0.13333333333333333</v>
      </c>
      <c r="R1710" s="33">
        <f t="shared" ref="R1710" si="7591">Q1710/Q1712</f>
        <v>3.4334763948497857E-4</v>
      </c>
      <c r="S1710" s="39">
        <v>0.5161290322580645</v>
      </c>
      <c r="T1710" s="33">
        <f t="shared" ref="T1710" si="7592">S1710/S1712</f>
        <v>1.1689924746109449E-3</v>
      </c>
      <c r="U1710" s="39">
        <v>1.8627450980392153</v>
      </c>
      <c r="V1710" s="33">
        <f t="shared" ref="V1710" si="7593">U1710/U1712</f>
        <v>4.7731497764156158E-3</v>
      </c>
      <c r="W1710" s="105"/>
      <c r="X1710" s="106"/>
      <c r="Y1710" s="85"/>
      <c r="Z1710" s="84"/>
    </row>
    <row r="1711" spans="2:26" s="81" customFormat="1" ht="13.5" customHeight="1" x14ac:dyDescent="0.25">
      <c r="B1711" s="41" t="s">
        <v>63</v>
      </c>
      <c r="C1711" s="145" t="s">
        <v>64</v>
      </c>
      <c r="D1711" s="146"/>
      <c r="E1711" s="39">
        <v>0.96335078534031349</v>
      </c>
      <c r="F1711" s="33">
        <f t="shared" ref="F1711" si="7594">E1711/E1712</f>
        <v>2.1198156682027628E-3</v>
      </c>
      <c r="G1711" s="39">
        <v>0</v>
      </c>
      <c r="H1711" s="33">
        <f t="shared" ref="H1711" si="7595">G1711/G1712</f>
        <v>0</v>
      </c>
      <c r="I1711" s="39">
        <v>7.333333333333333</v>
      </c>
      <c r="J1711" s="33">
        <f t="shared" ref="J1711" si="7596">I1711/I1712</f>
        <v>2.7071369975389666E-2</v>
      </c>
      <c r="K1711" s="39">
        <v>1.333333333333333</v>
      </c>
      <c r="L1711" s="33">
        <f t="shared" ref="L1711" si="7597">K1711/K1712</f>
        <v>2.6852190894666177E-3</v>
      </c>
      <c r="M1711" s="39">
        <v>0</v>
      </c>
      <c r="N1711" s="33">
        <f t="shared" ref="N1711" si="7598">M1711/M1712</f>
        <v>0</v>
      </c>
      <c r="O1711" s="39">
        <v>0.79999999999999993</v>
      </c>
      <c r="P1711" s="33">
        <f t="shared" ref="P1711" si="7599">O1711/O1712</f>
        <v>2.2730501491689151E-3</v>
      </c>
      <c r="Q1711" s="39">
        <v>0.13333333333333333</v>
      </c>
      <c r="R1711" s="33">
        <f t="shared" ref="R1711" si="7600">Q1711/Q1712</f>
        <v>3.4334763948497857E-4</v>
      </c>
      <c r="S1711" s="39">
        <v>0.45161290322580644</v>
      </c>
      <c r="T1711" s="33">
        <f t="shared" ref="T1711" si="7601">S1711/S1712</f>
        <v>1.0228684152845768E-3</v>
      </c>
      <c r="U1711" s="39">
        <v>0.82352941176470584</v>
      </c>
      <c r="V1711" s="33">
        <f t="shared" ref="V1711" si="7602">U1711/U1712</f>
        <v>2.1102346379942723E-3</v>
      </c>
      <c r="W1711" s="105"/>
      <c r="X1711" s="106"/>
      <c r="Y1711" s="85"/>
      <c r="Z1711" s="84"/>
    </row>
    <row r="1712" spans="2:26" s="81" customFormat="1" ht="13.5" customHeight="1" x14ac:dyDescent="0.25">
      <c r="B1712" s="147" t="s">
        <v>65</v>
      </c>
      <c r="C1712" s="148"/>
      <c r="D1712" s="149"/>
      <c r="E1712" s="42">
        <f t="shared" ref="E1712" si="7603">SUM(E1699:E1702,E1708,E1710)</f>
        <v>454.45026178010488</v>
      </c>
      <c r="F1712" s="33">
        <f t="shared" ref="F1712" si="7604">E1712/E1712</f>
        <v>1</v>
      </c>
      <c r="G1712" s="42">
        <f t="shared" ref="G1712" si="7605">SUM(G1699:G1702,G1708,G1710)</f>
        <v>798.91666666666663</v>
      </c>
      <c r="H1712" s="33">
        <f t="shared" ref="H1712" si="7606">G1712/G1712</f>
        <v>1</v>
      </c>
      <c r="I1712" s="42">
        <f t="shared" ref="I1712" si="7607">SUM(I1699:I1702,I1708,I1710)</f>
        <v>270.88888888888886</v>
      </c>
      <c r="J1712" s="33">
        <f t="shared" ref="J1712" si="7608">I1712/I1712</f>
        <v>1</v>
      </c>
      <c r="K1712" s="42">
        <f t="shared" ref="K1712" si="7609">SUM(K1699:K1702,K1708,K1710)</f>
        <v>496.54545454545445</v>
      </c>
      <c r="L1712" s="33">
        <f t="shared" ref="L1712" si="7610">K1712/K1712</f>
        <v>1</v>
      </c>
      <c r="M1712" s="42">
        <f t="shared" ref="M1712" si="7611">SUM(M1699:M1702,M1708,M1710)</f>
        <v>596.75</v>
      </c>
      <c r="N1712" s="33">
        <f t="shared" ref="N1712" si="7612">M1712/M1712</f>
        <v>1</v>
      </c>
      <c r="O1712" s="42">
        <f t="shared" ref="O1712" si="7613">SUM(O1699:O1702,O1708,O1710)</f>
        <v>351.9500000000001</v>
      </c>
      <c r="P1712" s="33">
        <f t="shared" ref="P1712" si="7614">O1712/O1712</f>
        <v>1</v>
      </c>
      <c r="Q1712" s="42">
        <f t="shared" ref="Q1712" si="7615">SUM(Q1699:Q1702,Q1708,Q1710)</f>
        <v>388.33333333333331</v>
      </c>
      <c r="R1712" s="33">
        <f t="shared" ref="R1712" si="7616">Q1712/Q1712</f>
        <v>1</v>
      </c>
      <c r="S1712" s="42">
        <f t="shared" ref="S1712" si="7617">SUM(S1699:S1702,S1708,S1710)</f>
        <v>441.51612903225799</v>
      </c>
      <c r="T1712" s="33">
        <f t="shared" ref="T1712" si="7618">S1712/S1712</f>
        <v>1</v>
      </c>
      <c r="U1712" s="42">
        <f t="shared" ref="U1712" si="7619">SUM(U1699:U1702,U1708,U1710)</f>
        <v>390.25490196078425</v>
      </c>
      <c r="V1712" s="33">
        <f t="shared" ref="V1712" si="7620">U1712/U1712</f>
        <v>1</v>
      </c>
      <c r="W1712" s="105"/>
      <c r="X1712" s="106"/>
      <c r="Y1712" s="85"/>
      <c r="Z1712" s="84"/>
    </row>
    <row r="1713" spans="2:29" s="81" customFormat="1" ht="13.5" customHeight="1" x14ac:dyDescent="0.25">
      <c r="B1713" s="147" t="s">
        <v>66</v>
      </c>
      <c r="C1713" s="148"/>
      <c r="D1713" s="149"/>
      <c r="E1713" s="42">
        <f t="shared" ref="E1713" si="7621">SUM(E1703:E1707,E1709,E1711)</f>
        <v>446.70680628272248</v>
      </c>
      <c r="F1713" s="33">
        <f t="shared" ref="F1713" si="7622">E1713/E1712</f>
        <v>0.98296082949308716</v>
      </c>
      <c r="G1713" s="42">
        <f t="shared" ref="G1713" si="7623">SUM(G1703:G1707,G1709,G1711)</f>
        <v>745.66666666666663</v>
      </c>
      <c r="H1713" s="33">
        <f t="shared" ref="H1713" si="7624">G1713/G1712</f>
        <v>0.93334724105559608</v>
      </c>
      <c r="I1713" s="42">
        <f t="shared" ref="I1713" si="7625">SUM(I1703:I1707,I1709,I1711)</f>
        <v>226.00000000000003</v>
      </c>
      <c r="J1713" s="33">
        <f t="shared" ref="J1713" si="7626">I1713/I1712</f>
        <v>0.83429040196882709</v>
      </c>
      <c r="K1713" s="42">
        <f t="shared" ref="K1713" si="7627">SUM(K1703:K1707,K1709,K1711)</f>
        <v>502.63636363636363</v>
      </c>
      <c r="L1713" s="33">
        <f t="shared" ref="L1713" si="7628">K1713/K1712</f>
        <v>1.0122665690223362</v>
      </c>
      <c r="M1713" s="42">
        <f t="shared" ref="M1713" si="7629">SUM(M1703:M1707,M1709,M1711)</f>
        <v>507.40000000000003</v>
      </c>
      <c r="N1713" s="33">
        <f t="shared" ref="N1713" si="7630">M1713/M1712</f>
        <v>0.85027230833682454</v>
      </c>
      <c r="O1713" s="42">
        <f t="shared" ref="O1713" si="7631">SUM(O1703:O1707,O1709,O1711)</f>
        <v>310.25</v>
      </c>
      <c r="P1713" s="33">
        <f t="shared" ref="P1713" si="7632">O1713/O1712</f>
        <v>0.88151726097456995</v>
      </c>
      <c r="Q1713" s="42">
        <f t="shared" ref="Q1713" si="7633">SUM(Q1703:Q1707,Q1709,Q1711)</f>
        <v>423.5333333333333</v>
      </c>
      <c r="R1713" s="33">
        <f t="shared" ref="R1713" si="7634">Q1713/Q1712</f>
        <v>1.0906437768240342</v>
      </c>
      <c r="S1713" s="42">
        <f t="shared" ref="S1713" si="7635">SUM(S1703:S1707,S1709,S1711)</f>
        <v>432.22580645161293</v>
      </c>
      <c r="T1713" s="33">
        <f t="shared" ref="T1713" si="7636">S1713/S1712</f>
        <v>0.97895813545700316</v>
      </c>
      <c r="U1713" s="42">
        <f t="shared" ref="U1713" si="7637">SUM(U1703:U1707,U1709,U1711)</f>
        <v>424.45098039215685</v>
      </c>
      <c r="V1713" s="33">
        <f t="shared" ref="V1713" si="7638">U1713/U1712</f>
        <v>1.0876249811586194</v>
      </c>
      <c r="W1713" s="105"/>
      <c r="X1713" s="106"/>
      <c r="Y1713" s="85"/>
      <c r="Z1713" s="84"/>
    </row>
    <row r="1714" spans="2:29" s="81" customFormat="1" ht="13.5" customHeight="1" x14ac:dyDescent="0.25">
      <c r="B1714" s="147" t="s">
        <v>67</v>
      </c>
      <c r="C1714" s="148"/>
      <c r="D1714" s="149"/>
      <c r="E1714" s="42">
        <f t="shared" ref="E1714" si="7639">E1712-E1713</f>
        <v>7.7434554973823992</v>
      </c>
      <c r="F1714" s="33">
        <f t="shared" ref="F1714" si="7640">E1714/E1712</f>
        <v>1.7039170506912876E-2</v>
      </c>
      <c r="G1714" s="42">
        <f t="shared" ref="G1714" si="7641">G1712-G1713</f>
        <v>53.25</v>
      </c>
      <c r="H1714" s="33">
        <f t="shared" ref="H1714" si="7642">G1714/G1712</f>
        <v>6.6652758944403881E-2</v>
      </c>
      <c r="I1714" s="42">
        <f t="shared" ref="I1714" si="7643">I1712-I1713</f>
        <v>44.888888888888829</v>
      </c>
      <c r="J1714" s="33">
        <f t="shared" ref="J1714" si="7644">I1714/I1712</f>
        <v>0.16570959803117288</v>
      </c>
      <c r="K1714" s="42">
        <f t="shared" ref="K1714" si="7645">K1712-K1713</f>
        <v>-6.0909090909091788</v>
      </c>
      <c r="L1714" s="33">
        <f t="shared" ref="L1714" si="7646">K1714/K1712</f>
        <v>-1.226656902233632E-2</v>
      </c>
      <c r="M1714" s="42">
        <f t="shared" ref="M1714" si="7647">M1712-M1713</f>
        <v>89.349999999999966</v>
      </c>
      <c r="N1714" s="33">
        <f t="shared" ref="N1714" si="7648">M1714/M1712</f>
        <v>0.14972769166317548</v>
      </c>
      <c r="O1714" s="42">
        <f t="shared" ref="O1714" si="7649">O1712-O1713</f>
        <v>41.700000000000102</v>
      </c>
      <c r="P1714" s="33">
        <f t="shared" ref="P1714" si="7650">O1714/O1712</f>
        <v>0.11848273902543001</v>
      </c>
      <c r="Q1714" s="42">
        <f t="shared" ref="Q1714" si="7651">Q1712-Q1713</f>
        <v>-35.199999999999989</v>
      </c>
      <c r="R1714" s="33">
        <f t="shared" ref="R1714" si="7652">Q1714/Q1712</f>
        <v>-9.0643776824034308E-2</v>
      </c>
      <c r="S1714" s="42">
        <f t="shared" ref="S1714" si="7653">S1712-S1713</f>
        <v>9.2903225806450678</v>
      </c>
      <c r="T1714" s="33">
        <f t="shared" ref="T1714" si="7654">S1714/S1712</f>
        <v>2.1041864542996797E-2</v>
      </c>
      <c r="U1714" s="42">
        <f t="shared" ref="U1714" si="7655">U1712-U1713</f>
        <v>-34.196078431372598</v>
      </c>
      <c r="V1714" s="33">
        <f t="shared" ref="V1714" si="7656">U1714/U1712</f>
        <v>-8.7624981158619442E-2</v>
      </c>
      <c r="W1714" s="105"/>
      <c r="X1714" s="106"/>
      <c r="Y1714" s="85"/>
      <c r="Z1714" s="84"/>
    </row>
    <row r="1715" spans="2:29" s="81" customFormat="1" ht="13.5" customHeight="1" x14ac:dyDescent="0.25">
      <c r="B1715" s="147" t="s">
        <v>68</v>
      </c>
      <c r="C1715" s="148"/>
      <c r="D1715" s="149"/>
      <c r="E1715" s="42">
        <v>191</v>
      </c>
      <c r="F1715" s="43"/>
      <c r="G1715" s="42">
        <v>12</v>
      </c>
      <c r="H1715" s="43"/>
      <c r="I1715" s="42">
        <v>9</v>
      </c>
      <c r="J1715" s="43"/>
      <c r="K1715" s="42">
        <v>33</v>
      </c>
      <c r="L1715" s="43"/>
      <c r="M1715" s="42">
        <v>20</v>
      </c>
      <c r="N1715" s="43"/>
      <c r="O1715" s="42">
        <v>20</v>
      </c>
      <c r="P1715" s="43"/>
      <c r="Q1715" s="42">
        <v>15</v>
      </c>
      <c r="R1715" s="43"/>
      <c r="S1715" s="42">
        <v>31</v>
      </c>
      <c r="T1715" s="43"/>
      <c r="U1715" s="42">
        <v>51</v>
      </c>
      <c r="V1715" s="43"/>
      <c r="W1715" s="105"/>
      <c r="X1715" s="106"/>
      <c r="Y1715" s="85"/>
      <c r="Z1715" s="84"/>
    </row>
    <row r="1716" spans="2:29" s="81" customFormat="1" ht="13.5" customHeight="1" x14ac:dyDescent="0.25">
      <c r="B1716" s="45"/>
      <c r="C1716" s="46"/>
      <c r="D1716" s="47"/>
      <c r="E1716" s="48"/>
      <c r="F1716" s="49"/>
      <c r="G1716" s="48"/>
      <c r="H1716" s="49"/>
      <c r="I1716" s="48"/>
      <c r="J1716" s="49"/>
      <c r="K1716" s="48"/>
      <c r="L1716" s="49"/>
      <c r="M1716" s="48"/>
      <c r="N1716" s="49"/>
      <c r="O1716" s="48"/>
      <c r="P1716" s="49"/>
      <c r="Q1716" s="48"/>
      <c r="R1716" s="49"/>
      <c r="S1716" s="48"/>
      <c r="T1716" s="49"/>
      <c r="U1716" s="48"/>
      <c r="V1716" s="49"/>
      <c r="W1716" s="105"/>
      <c r="X1716" s="106"/>
      <c r="Y1716" s="85"/>
      <c r="Z1716" s="84"/>
    </row>
    <row r="1717" spans="2:29" s="122" customFormat="1" ht="13.5" customHeight="1" x14ac:dyDescent="0.25">
      <c r="B1717" s="54" t="s">
        <v>131</v>
      </c>
      <c r="C1717" s="119"/>
      <c r="D1717" s="120"/>
      <c r="E1717" s="53">
        <v>1.492146596858638</v>
      </c>
      <c r="F1717" s="43"/>
      <c r="G1717" s="53">
        <v>2.4166666666666665</v>
      </c>
      <c r="H1717" s="43"/>
      <c r="I1717" s="53">
        <v>1.1111111111111112</v>
      </c>
      <c r="J1717" s="43"/>
      <c r="K1717" s="53">
        <v>1.4242424242424245</v>
      </c>
      <c r="L1717" s="43"/>
      <c r="M1717" s="53">
        <v>1.9499999999999995</v>
      </c>
      <c r="N1717" s="43"/>
      <c r="O1717" s="53">
        <v>1.2</v>
      </c>
      <c r="P1717" s="43"/>
      <c r="Q1717" s="53">
        <v>1.6666666666666665</v>
      </c>
      <c r="R1717" s="43"/>
      <c r="S1717" s="53">
        <v>1.4193548387096777</v>
      </c>
      <c r="T1717" s="43"/>
      <c r="U1717" s="53">
        <v>1.3137254901960784</v>
      </c>
      <c r="V1717" s="43"/>
      <c r="W1717" s="108"/>
      <c r="X1717" s="109"/>
      <c r="Y1717" s="98"/>
      <c r="Z1717" s="99"/>
      <c r="AA1717" s="111"/>
      <c r="AB1717" s="111"/>
      <c r="AC1717" s="111"/>
    </row>
    <row r="1718" spans="2:29" ht="13.5" customHeight="1" x14ac:dyDescent="0.25">
      <c r="B1718" s="54" t="s">
        <v>132</v>
      </c>
      <c r="C1718" s="55"/>
      <c r="D1718" s="56"/>
      <c r="E1718" s="53">
        <f>E1712/E1717</f>
        <v>304.56140350877217</v>
      </c>
      <c r="F1718" s="43"/>
      <c r="G1718" s="53">
        <f>G1712/G1717</f>
        <v>330.58620689655174</v>
      </c>
      <c r="H1718" s="43"/>
      <c r="I1718" s="53">
        <f>I1712/I1717</f>
        <v>243.79999999999995</v>
      </c>
      <c r="J1718" s="43"/>
      <c r="K1718" s="53">
        <f>K1712/K1717</f>
        <v>348.63829787234027</v>
      </c>
      <c r="L1718" s="43"/>
      <c r="M1718" s="53">
        <f>M1712/M1717</f>
        <v>306.02564102564111</v>
      </c>
      <c r="N1718" s="43"/>
      <c r="O1718" s="53">
        <f>O1712/O1717</f>
        <v>293.29166666666674</v>
      </c>
      <c r="P1718" s="43"/>
      <c r="Q1718" s="53">
        <f>Q1712/Q1717</f>
        <v>233</v>
      </c>
      <c r="R1718" s="43"/>
      <c r="S1718" s="53">
        <f>S1712/S1717</f>
        <v>311.0681818181817</v>
      </c>
      <c r="T1718" s="43"/>
      <c r="U1718" s="53">
        <f>U1712/U1717</f>
        <v>297.05970149253727</v>
      </c>
      <c r="V1718" s="43"/>
    </row>
    <row r="1719" spans="2:29" ht="13.5" customHeight="1" x14ac:dyDescent="0.25">
      <c r="B1719" s="54" t="s">
        <v>133</v>
      </c>
      <c r="C1719" s="55"/>
      <c r="D1719" s="56"/>
      <c r="E1719" s="53">
        <f>E1713/E1717</f>
        <v>299.37192982456151</v>
      </c>
      <c r="F1719" s="43"/>
      <c r="G1719" s="53">
        <f>G1713/G1717</f>
        <v>308.55172413793105</v>
      </c>
      <c r="H1719" s="43"/>
      <c r="I1719" s="53">
        <f>I1713/I1717</f>
        <v>203.4</v>
      </c>
      <c r="J1719" s="43"/>
      <c r="K1719" s="53">
        <f>K1713/K1717</f>
        <v>352.91489361702122</v>
      </c>
      <c r="L1719" s="43"/>
      <c r="M1719" s="53">
        <f>M1713/M1717</f>
        <v>260.20512820512829</v>
      </c>
      <c r="N1719" s="43"/>
      <c r="O1719" s="53">
        <f>O1713/O1717</f>
        <v>258.54166666666669</v>
      </c>
      <c r="P1719" s="43"/>
      <c r="Q1719" s="53">
        <f>Q1713/Q1717</f>
        <v>254.12</v>
      </c>
      <c r="R1719" s="43"/>
      <c r="S1719" s="53">
        <f>S1713/S1717</f>
        <v>304.52272727272725</v>
      </c>
      <c r="T1719" s="43"/>
      <c r="U1719" s="53">
        <f>U1713/U1717</f>
        <v>323.08955223880594</v>
      </c>
      <c r="V1719" s="43"/>
    </row>
    <row r="1720" spans="2:29" ht="13.5" customHeight="1" x14ac:dyDescent="0.25">
      <c r="B1720" s="54" t="s">
        <v>36</v>
      </c>
      <c r="C1720" s="55"/>
      <c r="D1720" s="56"/>
      <c r="E1720" s="53">
        <v>2.1044767441860461</v>
      </c>
      <c r="F1720" s="43"/>
      <c r="G1720" s="53">
        <v>1.6700000000000002</v>
      </c>
      <c r="H1720" s="43"/>
      <c r="I1720" s="53">
        <v>2.8666666666666671</v>
      </c>
      <c r="J1720" s="43"/>
      <c r="K1720" s="53">
        <v>2.0782758620689652</v>
      </c>
      <c r="L1720" s="43"/>
      <c r="M1720" s="53">
        <v>2.3249999999999997</v>
      </c>
      <c r="N1720" s="43"/>
      <c r="O1720" s="53">
        <v>1.9529411764705884</v>
      </c>
      <c r="P1720" s="43"/>
      <c r="Q1720" s="53">
        <v>2.1</v>
      </c>
      <c r="R1720" s="43"/>
      <c r="S1720" s="53">
        <v>1.9703703703703705</v>
      </c>
      <c r="T1720" s="43"/>
      <c r="U1720" s="53">
        <v>2.1063829787234041</v>
      </c>
      <c r="V1720" s="43"/>
    </row>
    <row r="1721" spans="2:29" ht="13.5" customHeight="1" x14ac:dyDescent="0.25">
      <c r="B1721" s="54" t="s">
        <v>37</v>
      </c>
      <c r="C1721" s="55"/>
      <c r="D1721" s="56"/>
      <c r="E1721" s="53">
        <f>E1703/E1720</f>
        <v>173.69354754024189</v>
      </c>
      <c r="F1721" s="43"/>
      <c r="G1721" s="53">
        <f>G1703/G1720</f>
        <v>352.09580838323348</v>
      </c>
      <c r="H1721" s="43"/>
      <c r="I1721" s="53">
        <f>I1703/I1720</f>
        <v>67.48062015503875</v>
      </c>
      <c r="J1721" s="43"/>
      <c r="K1721" s="53">
        <f>K1703/K1720</f>
        <v>205.64831993403428</v>
      </c>
      <c r="L1721" s="43"/>
      <c r="M1721" s="53">
        <f>M1703/M1720</f>
        <v>171.91397849462371</v>
      </c>
      <c r="N1721" s="43"/>
      <c r="O1721" s="53">
        <f>O1703/O1720</f>
        <v>135.05271084337349</v>
      </c>
      <c r="P1721" s="43"/>
      <c r="Q1721" s="53">
        <f>Q1703/Q1720</f>
        <v>159.65079365079364</v>
      </c>
      <c r="R1721" s="43"/>
      <c r="S1721" s="53">
        <f>S1703/S1720</f>
        <v>176.51831190880426</v>
      </c>
      <c r="T1721" s="43"/>
      <c r="U1721" s="53">
        <f>U1703/U1720</f>
        <v>166.03129332541099</v>
      </c>
      <c r="V1721" s="43"/>
    </row>
    <row r="1722" spans="2:29" s="81" customFormat="1" ht="13.5" customHeight="1" x14ac:dyDescent="0.25">
      <c r="B1722" s="100" t="s">
        <v>38</v>
      </c>
      <c r="C1722" s="101"/>
      <c r="D1722" s="47"/>
      <c r="E1722" s="102"/>
      <c r="F1722" s="103"/>
      <c r="G1722" s="102"/>
      <c r="H1722" s="103"/>
      <c r="I1722" s="102"/>
      <c r="J1722" s="103"/>
      <c r="K1722" s="102"/>
      <c r="L1722" s="103"/>
      <c r="M1722" s="102"/>
      <c r="N1722" s="103"/>
      <c r="O1722" s="102"/>
      <c r="P1722" s="84"/>
      <c r="Q1722" s="85"/>
      <c r="R1722" s="84"/>
      <c r="S1722" s="85"/>
      <c r="T1722" s="84"/>
      <c r="U1722" s="85"/>
      <c r="V1722" s="84"/>
      <c r="W1722" s="85"/>
      <c r="X1722" s="84"/>
      <c r="Y1722" s="85"/>
      <c r="Z1722" s="84"/>
    </row>
    <row r="1723" spans="2:29" ht="13.5" customHeight="1" x14ac:dyDescent="0.25"/>
    <row r="1724" spans="2:29" s="81" customFormat="1" ht="13.5" customHeight="1" x14ac:dyDescent="0.25">
      <c r="B1724" s="76" t="s">
        <v>170</v>
      </c>
      <c r="C1724" s="77"/>
      <c r="D1724" s="78"/>
      <c r="E1724" s="79"/>
      <c r="F1724" s="80"/>
      <c r="G1724" s="79"/>
      <c r="H1724" s="80"/>
      <c r="I1724" s="79"/>
      <c r="J1724" s="80"/>
      <c r="K1724" s="79"/>
      <c r="L1724" s="80"/>
      <c r="M1724" s="79"/>
      <c r="O1724" s="79"/>
      <c r="P1724" s="82"/>
      <c r="Q1724" s="83"/>
      <c r="R1724" s="84"/>
      <c r="S1724" s="85"/>
      <c r="T1724" s="84"/>
      <c r="U1724" s="85"/>
      <c r="V1724" s="84"/>
      <c r="W1724" s="85"/>
      <c r="X1724" s="84"/>
      <c r="Y1724" s="85"/>
      <c r="Z1724" s="84"/>
      <c r="AB1724" s="86"/>
    </row>
    <row r="1725" spans="2:29" ht="13.5" customHeight="1" x14ac:dyDescent="0.25">
      <c r="N1725" s="21" t="s">
        <v>4</v>
      </c>
    </row>
    <row r="1726" spans="2:29" s="81" customFormat="1" ht="13.5" customHeight="1" x14ac:dyDescent="0.25">
      <c r="B1726" s="87"/>
      <c r="C1726" s="88"/>
      <c r="D1726" s="89"/>
      <c r="E1726" s="153" t="s">
        <v>5</v>
      </c>
      <c r="F1726" s="154"/>
      <c r="G1726" s="153" t="s">
        <v>6</v>
      </c>
      <c r="H1726" s="154"/>
      <c r="I1726" s="153" t="s">
        <v>106</v>
      </c>
      <c r="J1726" s="154"/>
      <c r="K1726" s="153" t="s">
        <v>8</v>
      </c>
      <c r="L1726" s="154"/>
      <c r="M1726" s="153" t="s">
        <v>9</v>
      </c>
      <c r="N1726" s="154"/>
      <c r="O1726" s="85"/>
      <c r="P1726" s="84"/>
      <c r="Q1726" s="85"/>
      <c r="R1726" s="84"/>
      <c r="S1726" s="85"/>
      <c r="T1726" s="84"/>
      <c r="U1726" s="90"/>
      <c r="V1726" s="91"/>
      <c r="W1726" s="90"/>
      <c r="X1726" s="84"/>
      <c r="Y1726" s="85"/>
      <c r="Z1726" s="84"/>
    </row>
    <row r="1727" spans="2:29" s="81" customFormat="1" ht="13.5" customHeight="1" x14ac:dyDescent="0.25">
      <c r="B1727" s="92"/>
      <c r="C1727" s="93"/>
      <c r="D1727" s="94"/>
      <c r="E1727" s="155"/>
      <c r="F1727" s="156"/>
      <c r="G1727" s="155"/>
      <c r="H1727" s="156"/>
      <c r="I1727" s="155"/>
      <c r="J1727" s="156"/>
      <c r="K1727" s="155"/>
      <c r="L1727" s="156"/>
      <c r="M1727" s="155"/>
      <c r="N1727" s="156"/>
      <c r="O1727" s="85"/>
      <c r="P1727" s="84"/>
      <c r="Q1727" s="85"/>
      <c r="R1727" s="84"/>
      <c r="S1727" s="85"/>
      <c r="T1727" s="84"/>
      <c r="U1727" s="90"/>
      <c r="V1727" s="91"/>
      <c r="W1727" s="90"/>
      <c r="X1727" s="84"/>
      <c r="Y1727" s="85"/>
      <c r="Z1727" s="84"/>
    </row>
    <row r="1728" spans="2:29" s="81" customFormat="1" ht="13.5" customHeight="1" x14ac:dyDescent="0.25">
      <c r="B1728" s="31" t="s">
        <v>48</v>
      </c>
      <c r="C1728" s="145" t="s">
        <v>49</v>
      </c>
      <c r="D1728" s="146"/>
      <c r="E1728" s="32">
        <v>1072.6084656084647</v>
      </c>
      <c r="F1728" s="33">
        <f t="shared" ref="F1728" si="7657">E1728/E1741</f>
        <v>0.97084909726545665</v>
      </c>
      <c r="G1728" s="32">
        <v>673.37037037037032</v>
      </c>
      <c r="H1728" s="33">
        <f t="shared" ref="H1728" si="7658">G1728/G1741</f>
        <v>0.9345876063433316</v>
      </c>
      <c r="I1728" s="32">
        <v>435.11764705882359</v>
      </c>
      <c r="J1728" s="33">
        <f t="shared" ref="J1728" si="7659">I1728/I1741</f>
        <v>0.98705631171603936</v>
      </c>
      <c r="K1728" s="32">
        <v>585.52631578947364</v>
      </c>
      <c r="L1728" s="33">
        <f t="shared" ref="L1728" si="7660">K1728/K1741</f>
        <v>0.97562045075857251</v>
      </c>
      <c r="M1728" s="32">
        <v>2477.2666666666669</v>
      </c>
      <c r="N1728" s="33">
        <f t="shared" ref="N1728" si="7661">M1728/M1741</f>
        <v>0.99445133319654955</v>
      </c>
      <c r="O1728" s="85"/>
      <c r="P1728" s="84"/>
      <c r="Q1728" s="85"/>
      <c r="R1728" s="84"/>
      <c r="S1728" s="85"/>
      <c r="T1728" s="84"/>
      <c r="U1728" s="34"/>
      <c r="V1728" s="95"/>
      <c r="W1728" s="34"/>
      <c r="X1728" s="84"/>
      <c r="Y1728" s="85"/>
      <c r="Z1728" s="84"/>
    </row>
    <row r="1729" spans="2:26" s="81" customFormat="1" ht="13.5" customHeight="1" x14ac:dyDescent="0.25">
      <c r="B1729" s="36"/>
      <c r="C1729" s="145" t="s">
        <v>50</v>
      </c>
      <c r="D1729" s="146"/>
      <c r="E1729" s="32">
        <v>0</v>
      </c>
      <c r="F1729" s="33">
        <f t="shared" ref="F1729" si="7662">E1729/E1741</f>
        <v>0</v>
      </c>
      <c r="G1729" s="32">
        <v>0</v>
      </c>
      <c r="H1729" s="33">
        <f t="shared" ref="H1729" si="7663">G1729/G1741</f>
        <v>0</v>
      </c>
      <c r="I1729" s="32">
        <v>0</v>
      </c>
      <c r="J1729" s="33">
        <f t="shared" ref="J1729" si="7664">I1729/I1741</f>
        <v>0</v>
      </c>
      <c r="K1729" s="32">
        <v>0</v>
      </c>
      <c r="L1729" s="33">
        <f t="shared" ref="L1729" si="7665">K1729/K1741</f>
        <v>0</v>
      </c>
      <c r="M1729" s="32">
        <v>0</v>
      </c>
      <c r="N1729" s="33">
        <f t="shared" ref="N1729" si="7666">M1729/M1741</f>
        <v>0</v>
      </c>
      <c r="O1729" s="85"/>
      <c r="P1729" s="84"/>
      <c r="Q1729" s="85"/>
      <c r="R1729" s="84"/>
      <c r="S1729" s="85"/>
      <c r="T1729" s="84"/>
      <c r="U1729" s="34"/>
      <c r="V1729" s="95"/>
      <c r="W1729" s="34"/>
      <c r="X1729" s="84"/>
      <c r="Y1729" s="85"/>
      <c r="Z1729" s="84"/>
    </row>
    <row r="1730" spans="2:26" s="81" customFormat="1" ht="13.5" customHeight="1" x14ac:dyDescent="0.25">
      <c r="B1730" s="36"/>
      <c r="C1730" s="145" t="s">
        <v>51</v>
      </c>
      <c r="D1730" s="146"/>
      <c r="E1730" s="32">
        <v>5.8624338624338614</v>
      </c>
      <c r="F1730" s="33">
        <f t="shared" ref="F1730" si="7667">E1730/E1741</f>
        <v>5.3062592787701778E-3</v>
      </c>
      <c r="G1730" s="32">
        <v>9.1203703703703685</v>
      </c>
      <c r="H1730" s="33">
        <f t="shared" ref="H1730" si="7668">G1730/G1741</f>
        <v>1.265839052098594E-2</v>
      </c>
      <c r="I1730" s="32">
        <v>5.4117647058823524</v>
      </c>
      <c r="J1730" s="33">
        <f t="shared" ref="J1730" si="7669">I1730/I1741</f>
        <v>1.2276487856952224E-2</v>
      </c>
      <c r="K1730" s="32">
        <v>0.52631578947368418</v>
      </c>
      <c r="L1730" s="33">
        <f t="shared" ref="L1730" si="7670">K1730/K1741</f>
        <v>8.7696220292905389E-4</v>
      </c>
      <c r="M1730" s="32">
        <v>0.46666666666666662</v>
      </c>
      <c r="N1730" s="33">
        <f t="shared" ref="N1730" si="7671">M1730/M1741</f>
        <v>1.8733440976279893E-4</v>
      </c>
      <c r="O1730" s="85"/>
      <c r="P1730" s="84"/>
      <c r="Q1730" s="85"/>
      <c r="R1730" s="84"/>
      <c r="S1730" s="85"/>
      <c r="T1730" s="84"/>
      <c r="U1730" s="34"/>
      <c r="V1730" s="95"/>
      <c r="W1730" s="34"/>
      <c r="X1730" s="84"/>
      <c r="Y1730" s="85"/>
      <c r="Z1730" s="84"/>
    </row>
    <row r="1731" spans="2:26" s="81" customFormat="1" ht="13.5" customHeight="1" x14ac:dyDescent="0.25">
      <c r="B1731" s="37"/>
      <c r="C1731" s="145" t="s">
        <v>52</v>
      </c>
      <c r="D1731" s="146"/>
      <c r="E1731" s="32">
        <v>19.571428571428569</v>
      </c>
      <c r="F1731" s="33">
        <f t="shared" ref="F1731" si="7672">E1731/E1741</f>
        <v>1.7714668837699357E-2</v>
      </c>
      <c r="G1731" s="32">
        <v>26.157407407407408</v>
      </c>
      <c r="H1731" s="33">
        <f t="shared" ref="H1731" si="7673">G1731/G1741</f>
        <v>3.6304521037345473E-2</v>
      </c>
      <c r="I1731" s="32">
        <v>0.29411764705882354</v>
      </c>
      <c r="J1731" s="33">
        <f t="shared" ref="J1731" si="7674">I1731/I1741</f>
        <v>6.672004270082732E-4</v>
      </c>
      <c r="K1731" s="32">
        <v>14.105263157894736</v>
      </c>
      <c r="L1731" s="33">
        <f t="shared" ref="L1731" si="7675">K1731/K1741</f>
        <v>2.3502587038498644E-2</v>
      </c>
      <c r="M1731" s="32">
        <v>13.355555555555554</v>
      </c>
      <c r="N1731" s="33">
        <f t="shared" ref="N1731" si="7676">M1731/M1741</f>
        <v>5.3613323936877221E-3</v>
      </c>
      <c r="O1731" s="85"/>
      <c r="P1731" s="84"/>
      <c r="Q1731" s="85"/>
      <c r="R1731" s="84"/>
      <c r="S1731" s="85"/>
      <c r="T1731" s="84"/>
      <c r="U1731" s="34"/>
      <c r="V1731" s="95"/>
      <c r="W1731" s="34"/>
      <c r="X1731" s="84"/>
      <c r="Y1731" s="85"/>
      <c r="Z1731" s="84"/>
    </row>
    <row r="1732" spans="2:26" s="81" customFormat="1" ht="13.5" customHeight="1" x14ac:dyDescent="0.25">
      <c r="B1732" s="31" t="s">
        <v>53</v>
      </c>
      <c r="C1732" s="145" t="s">
        <v>54</v>
      </c>
      <c r="D1732" s="146"/>
      <c r="E1732" s="32">
        <v>897.51322751322732</v>
      </c>
      <c r="F1732" s="33">
        <f t="shared" ref="F1732" si="7677">E1732/E1741</f>
        <v>0.81236530817489638</v>
      </c>
      <c r="G1732" s="32">
        <v>553.34259259259261</v>
      </c>
      <c r="H1732" s="33">
        <f t="shared" ref="H1732" si="7678">G1732/G1741</f>
        <v>0.76799804662400095</v>
      </c>
      <c r="I1732" s="32">
        <v>247.70588235294116</v>
      </c>
      <c r="J1732" s="33">
        <f t="shared" ref="J1732" si="7679">I1732/I1741</f>
        <v>0.56191619962636763</v>
      </c>
      <c r="K1732" s="32">
        <v>364.05263157894734</v>
      </c>
      <c r="L1732" s="33">
        <f t="shared" ref="L1732" si="7680">K1732/K1741</f>
        <v>0.60659475576602662</v>
      </c>
      <c r="M1732" s="32">
        <v>2194.2444444444459</v>
      </c>
      <c r="N1732" s="33">
        <f t="shared" ref="N1732" si="7681">M1732/M1741</f>
        <v>0.8808374740185021</v>
      </c>
      <c r="O1732" s="85"/>
      <c r="P1732" s="84"/>
      <c r="Q1732" s="85"/>
      <c r="R1732" s="84"/>
      <c r="S1732" s="85"/>
      <c r="T1732" s="84"/>
      <c r="U1732" s="34"/>
      <c r="V1732" s="95"/>
      <c r="W1732" s="34"/>
      <c r="X1732" s="84"/>
      <c r="Y1732" s="85"/>
      <c r="Z1732" s="84"/>
    </row>
    <row r="1733" spans="2:26" s="81" customFormat="1" ht="13.5" customHeight="1" x14ac:dyDescent="0.25">
      <c r="B1733" s="36"/>
      <c r="C1733" s="145" t="s">
        <v>17</v>
      </c>
      <c r="D1733" s="146"/>
      <c r="E1733" s="32">
        <v>6.7460317460317452</v>
      </c>
      <c r="F1733" s="33">
        <f t="shared" ref="F1733" si="7682">E1733/E1741</f>
        <v>6.1060294047220005E-3</v>
      </c>
      <c r="G1733" s="32">
        <v>6.416666666666667</v>
      </c>
      <c r="H1733" s="33">
        <f t="shared" ref="H1733" si="7683">G1733/G1741</f>
        <v>8.9058524173028005E-3</v>
      </c>
      <c r="I1733" s="32">
        <v>7.9411764705882355</v>
      </c>
      <c r="J1733" s="33">
        <f t="shared" ref="J1733" si="7684">I1733/I1741</f>
        <v>1.8014411529223374E-2</v>
      </c>
      <c r="K1733" s="32">
        <v>9.4210526315789487</v>
      </c>
      <c r="L1733" s="33">
        <f t="shared" ref="L1733" si="7685">K1733/K1741</f>
        <v>1.5697623432430068E-2</v>
      </c>
      <c r="M1733" s="32">
        <v>5.9555555555555566</v>
      </c>
      <c r="N1733" s="33">
        <f t="shared" ref="N1733" si="7686">M1733/M1741</f>
        <v>2.3907438960204821E-3</v>
      </c>
      <c r="O1733" s="85"/>
      <c r="P1733" s="84"/>
      <c r="Q1733" s="85"/>
      <c r="R1733" s="84"/>
      <c r="S1733" s="85"/>
      <c r="T1733" s="84"/>
      <c r="U1733" s="34"/>
      <c r="V1733" s="95"/>
      <c r="W1733" s="34"/>
      <c r="X1733" s="84"/>
      <c r="Y1733" s="85"/>
      <c r="Z1733" s="84"/>
    </row>
    <row r="1734" spans="2:26" s="81" customFormat="1" ht="13.5" customHeight="1" x14ac:dyDescent="0.25">
      <c r="B1734" s="36"/>
      <c r="C1734" s="145" t="s">
        <v>55</v>
      </c>
      <c r="D1734" s="146"/>
      <c r="E1734" s="38">
        <v>-1.8148148148148151</v>
      </c>
      <c r="F1734" s="33">
        <f t="shared" ref="F1734" si="7687">E1734/E1741</f>
        <v>-1.6426416359369778E-3</v>
      </c>
      <c r="G1734" s="38">
        <v>-3.1759259259259265</v>
      </c>
      <c r="H1734" s="33">
        <f t="shared" ref="H1734" si="7688">G1734/G1741</f>
        <v>-4.4079471560387606E-3</v>
      </c>
      <c r="I1734" s="38">
        <v>0</v>
      </c>
      <c r="J1734" s="33">
        <f t="shared" ref="J1734" si="7689">I1734/I1741</f>
        <v>0</v>
      </c>
      <c r="K1734" s="38">
        <v>0</v>
      </c>
      <c r="L1734" s="33">
        <f t="shared" ref="L1734" si="7690">K1734/K1741</f>
        <v>0</v>
      </c>
      <c r="M1734" s="38">
        <v>0</v>
      </c>
      <c r="N1734" s="33">
        <f t="shared" ref="N1734" si="7691">M1734/M1741</f>
        <v>0</v>
      </c>
      <c r="O1734" s="85"/>
      <c r="P1734" s="84"/>
      <c r="Q1734" s="85"/>
      <c r="R1734" s="84"/>
      <c r="S1734" s="85"/>
      <c r="T1734" s="84"/>
      <c r="U1734" s="34"/>
      <c r="V1734" s="95"/>
      <c r="W1734" s="34"/>
      <c r="X1734" s="84"/>
      <c r="Y1734" s="85"/>
      <c r="Z1734" s="84"/>
    </row>
    <row r="1735" spans="2:26" s="81" customFormat="1" ht="13.5" customHeight="1" x14ac:dyDescent="0.25">
      <c r="B1735" s="36"/>
      <c r="C1735" s="145" t="s">
        <v>56</v>
      </c>
      <c r="D1735" s="146"/>
      <c r="E1735" s="39">
        <v>14.841269841269838</v>
      </c>
      <c r="F1735" s="33">
        <f t="shared" ref="F1735" si="7692">E1735/E1741</f>
        <v>1.34332646903884E-2</v>
      </c>
      <c r="G1735" s="39">
        <v>12.18518518518519</v>
      </c>
      <c r="H1735" s="33">
        <f t="shared" ref="H1735" si="7693">G1735/G1741</f>
        <v>1.6912123782352798E-2</v>
      </c>
      <c r="I1735" s="39">
        <v>3.3529411764705888</v>
      </c>
      <c r="J1735" s="33">
        <f t="shared" ref="J1735" si="7694">I1735/I1741</f>
        <v>7.6060848678943145E-3</v>
      </c>
      <c r="K1735" s="39">
        <v>7.3684210526315788</v>
      </c>
      <c r="L1735" s="33">
        <f t="shared" ref="L1735" si="7695">K1735/K1741</f>
        <v>1.2277470841006756E-2</v>
      </c>
      <c r="M1735" s="39">
        <v>28.711111111111123</v>
      </c>
      <c r="N1735" s="33">
        <f t="shared" ref="N1735" si="7696">M1735/M1741</f>
        <v>1.1525526543501731E-2</v>
      </c>
      <c r="O1735" s="85"/>
      <c r="P1735" s="84"/>
      <c r="Q1735" s="85"/>
      <c r="R1735" s="84"/>
      <c r="S1735" s="85"/>
      <c r="T1735" s="84"/>
      <c r="U1735" s="34"/>
      <c r="V1735" s="96"/>
      <c r="W1735" s="34"/>
      <c r="X1735" s="84"/>
      <c r="Y1735" s="85"/>
      <c r="Z1735" s="84"/>
    </row>
    <row r="1736" spans="2:26" s="81" customFormat="1" ht="13.5" customHeight="1" x14ac:dyDescent="0.25">
      <c r="B1736" s="37"/>
      <c r="C1736" s="145" t="s">
        <v>57</v>
      </c>
      <c r="D1736" s="146"/>
      <c r="E1736" s="39">
        <v>200.26984126984132</v>
      </c>
      <c r="F1736" s="33">
        <f t="shared" ref="F1736" si="7697">E1736/E1741</f>
        <v>0.18127005411618238</v>
      </c>
      <c r="G1736" s="39">
        <v>115.17592592592597</v>
      </c>
      <c r="H1736" s="33">
        <f t="shared" ref="H1736" si="7698">G1736/G1741</f>
        <v>0.15985555298532406</v>
      </c>
      <c r="I1736" s="39">
        <v>58.294117647058819</v>
      </c>
      <c r="J1736" s="33">
        <f t="shared" ref="J1736" si="7699">I1736/I1741</f>
        <v>0.13223912463303972</v>
      </c>
      <c r="K1736" s="39">
        <v>126.68421052631577</v>
      </c>
      <c r="L1736" s="33">
        <f t="shared" ref="L1736" si="7700">K1736/K1741</f>
        <v>0.21108480224502324</v>
      </c>
      <c r="M1736" s="39">
        <v>489.19999999999993</v>
      </c>
      <c r="N1736" s="33">
        <f t="shared" ref="N1736" si="7701">M1736/M1741</f>
        <v>0.19637998554848834</v>
      </c>
      <c r="O1736" s="85"/>
      <c r="P1736" s="84"/>
      <c r="Q1736" s="85"/>
      <c r="R1736" s="84"/>
      <c r="S1736" s="85"/>
      <c r="T1736" s="84"/>
      <c r="U1736" s="34"/>
      <c r="V1736" s="96"/>
      <c r="W1736" s="34"/>
      <c r="X1736" s="84"/>
      <c r="Y1736" s="85"/>
      <c r="Z1736" s="84"/>
    </row>
    <row r="1737" spans="2:26" s="81" customFormat="1" ht="13.5" customHeight="1" x14ac:dyDescent="0.25">
      <c r="B1737" s="31" t="s">
        <v>58</v>
      </c>
      <c r="C1737" s="145" t="s">
        <v>59</v>
      </c>
      <c r="D1737" s="146"/>
      <c r="E1737" s="39">
        <v>0</v>
      </c>
      <c r="F1737" s="33">
        <f t="shared" ref="F1737" si="7702">E1737/E1741</f>
        <v>0</v>
      </c>
      <c r="G1737" s="39">
        <v>0</v>
      </c>
      <c r="H1737" s="33">
        <f t="shared" ref="H1737" si="7703">G1737/G1741</f>
        <v>0</v>
      </c>
      <c r="I1737" s="39">
        <v>0</v>
      </c>
      <c r="J1737" s="33">
        <f t="shared" ref="J1737" si="7704">I1737/I1741</f>
        <v>0</v>
      </c>
      <c r="K1737" s="39">
        <v>0</v>
      </c>
      <c r="L1737" s="33">
        <f t="shared" ref="L1737" si="7705">K1737/K1741</f>
        <v>0</v>
      </c>
      <c r="M1737" s="39">
        <v>0</v>
      </c>
      <c r="N1737" s="33">
        <f t="shared" ref="N1737" si="7706">M1737/M1741</f>
        <v>0</v>
      </c>
      <c r="O1737" s="85"/>
      <c r="P1737" s="84"/>
      <c r="Q1737" s="85"/>
      <c r="R1737" s="84"/>
      <c r="S1737" s="85"/>
      <c r="T1737" s="84"/>
      <c r="U1737" s="34"/>
      <c r="V1737" s="96"/>
      <c r="W1737" s="34"/>
      <c r="X1737" s="84"/>
      <c r="Y1737" s="85"/>
      <c r="Z1737" s="84"/>
    </row>
    <row r="1738" spans="2:26" s="81" customFormat="1" ht="13.5" customHeight="1" x14ac:dyDescent="0.25">
      <c r="B1738" s="41" t="s">
        <v>60</v>
      </c>
      <c r="C1738" s="145" t="s">
        <v>24</v>
      </c>
      <c r="D1738" s="146"/>
      <c r="E1738" s="39">
        <v>1.2804232804232805</v>
      </c>
      <c r="F1738" s="33">
        <f t="shared" ref="F1738" si="7707">E1738/E1741</f>
        <v>1.1589483262295878E-3</v>
      </c>
      <c r="G1738" s="39">
        <v>1.8148148148148151</v>
      </c>
      <c r="H1738" s="33">
        <f t="shared" ref="H1738" si="7708">G1738/G1741</f>
        <v>2.5188269463078633E-3</v>
      </c>
      <c r="I1738" s="39">
        <v>0</v>
      </c>
      <c r="J1738" s="33">
        <f t="shared" ref="J1738" si="7709">I1738/I1741</f>
        <v>0</v>
      </c>
      <c r="K1738" s="39">
        <v>0.52631578947368418</v>
      </c>
      <c r="L1738" s="33">
        <f t="shared" ref="L1738" si="7710">K1738/K1741</f>
        <v>8.7696220292905389E-4</v>
      </c>
      <c r="M1738" s="39">
        <v>0.8</v>
      </c>
      <c r="N1738" s="33">
        <f t="shared" ref="N1738" si="7711">M1738/M1741</f>
        <v>3.2114470245051251E-4</v>
      </c>
      <c r="O1738" s="85"/>
      <c r="P1738" s="84"/>
      <c r="Q1738" s="85"/>
      <c r="R1738" s="84"/>
      <c r="S1738" s="85"/>
      <c r="T1738" s="84"/>
      <c r="U1738" s="34"/>
      <c r="V1738" s="96"/>
      <c r="W1738" s="34"/>
      <c r="X1738" s="84"/>
      <c r="Y1738" s="85"/>
      <c r="Z1738" s="84"/>
    </row>
    <row r="1739" spans="2:26" s="81" customFormat="1" ht="13.5" customHeight="1" x14ac:dyDescent="0.25">
      <c r="B1739" s="31" t="s">
        <v>61</v>
      </c>
      <c r="C1739" s="145" t="s">
        <v>62</v>
      </c>
      <c r="D1739" s="146"/>
      <c r="E1739" s="39">
        <v>6.7724867724867766</v>
      </c>
      <c r="F1739" s="33">
        <f t="shared" ref="F1739" si="7712">E1739/E1741</f>
        <v>6.1299746180738558E-3</v>
      </c>
      <c r="G1739" s="39">
        <v>11.851851851851842</v>
      </c>
      <c r="H1739" s="33">
        <f t="shared" ref="H1739" si="7713">G1739/G1741</f>
        <v>1.6449482098337048E-2</v>
      </c>
      <c r="I1739" s="39">
        <v>0</v>
      </c>
      <c r="J1739" s="33">
        <f t="shared" ref="J1739" si="7714">I1739/I1741</f>
        <v>0</v>
      </c>
      <c r="K1739" s="39">
        <v>0</v>
      </c>
      <c r="L1739" s="33">
        <f t="shared" ref="L1739" si="7715">K1739/K1741</f>
        <v>0</v>
      </c>
      <c r="M1739" s="39">
        <v>0</v>
      </c>
      <c r="N1739" s="33">
        <f t="shared" ref="N1739" si="7716">M1739/M1741</f>
        <v>0</v>
      </c>
      <c r="O1739" s="85"/>
      <c r="P1739" s="84"/>
      <c r="Q1739" s="85"/>
      <c r="R1739" s="84"/>
      <c r="S1739" s="85"/>
      <c r="T1739" s="84"/>
      <c r="U1739" s="34"/>
      <c r="V1739" s="96"/>
      <c r="W1739" s="34"/>
      <c r="X1739" s="84"/>
      <c r="Y1739" s="85"/>
      <c r="Z1739" s="84"/>
    </row>
    <row r="1740" spans="2:26" s="81" customFormat="1" ht="13.5" customHeight="1" x14ac:dyDescent="0.25">
      <c r="B1740" s="41" t="s">
        <v>63</v>
      </c>
      <c r="C1740" s="145" t="s">
        <v>64</v>
      </c>
      <c r="D1740" s="146"/>
      <c r="E1740" s="39">
        <v>0.63492063492063477</v>
      </c>
      <c r="F1740" s="33">
        <f t="shared" ref="F1740" si="7717">E1740/E1741</f>
        <v>5.7468512044442355E-4</v>
      </c>
      <c r="G1740" s="39">
        <v>1.1111111111111109</v>
      </c>
      <c r="H1740" s="33">
        <f t="shared" ref="H1740" si="7718">G1740/G1741</f>
        <v>1.5421389467190994E-3</v>
      </c>
      <c r="I1740" s="39">
        <v>0</v>
      </c>
      <c r="J1740" s="33">
        <f t="shared" ref="J1740" si="7719">I1740/I1741</f>
        <v>0</v>
      </c>
      <c r="K1740" s="39">
        <v>0</v>
      </c>
      <c r="L1740" s="33">
        <f t="shared" ref="L1740" si="7720">K1740/K1741</f>
        <v>0</v>
      </c>
      <c r="M1740" s="39">
        <v>0</v>
      </c>
      <c r="N1740" s="33">
        <f t="shared" ref="N1740" si="7721">M1740/M1741</f>
        <v>0</v>
      </c>
      <c r="O1740" s="85"/>
      <c r="P1740" s="84"/>
      <c r="Q1740" s="85"/>
      <c r="R1740" s="84"/>
      <c r="S1740" s="85"/>
      <c r="T1740" s="84"/>
      <c r="U1740" s="34"/>
      <c r="V1740" s="96"/>
      <c r="W1740" s="34"/>
      <c r="X1740" s="84"/>
      <c r="Y1740" s="85"/>
      <c r="Z1740" s="84"/>
    </row>
    <row r="1741" spans="2:26" s="81" customFormat="1" ht="13.5" customHeight="1" x14ac:dyDescent="0.25">
      <c r="B1741" s="147" t="s">
        <v>65</v>
      </c>
      <c r="C1741" s="148"/>
      <c r="D1741" s="149"/>
      <c r="E1741" s="42">
        <f t="shared" ref="E1741" si="7722">SUM(E1728:E1731,E1737,E1739)</f>
        <v>1104.8148148148139</v>
      </c>
      <c r="F1741" s="33">
        <f t="shared" ref="F1741" si="7723">E1741/E1741</f>
        <v>1</v>
      </c>
      <c r="G1741" s="42">
        <f t="shared" ref="G1741" si="7724">SUM(G1728:G1731,G1737,G1739)</f>
        <v>720.49999999999989</v>
      </c>
      <c r="H1741" s="33">
        <f t="shared" ref="H1741" si="7725">G1741/G1741</f>
        <v>1</v>
      </c>
      <c r="I1741" s="42">
        <f t="shared" ref="I1741" si="7726">SUM(I1728:I1731,I1737,I1739)</f>
        <v>440.82352941176481</v>
      </c>
      <c r="J1741" s="33">
        <f t="shared" ref="J1741" si="7727">I1741/I1741</f>
        <v>1</v>
      </c>
      <c r="K1741" s="42">
        <f t="shared" ref="K1741" si="7728">SUM(K1728:K1731,K1737,K1739)</f>
        <v>600.15789473684197</v>
      </c>
      <c r="L1741" s="33">
        <f t="shared" ref="L1741" si="7729">K1741/K1741</f>
        <v>1</v>
      </c>
      <c r="M1741" s="42">
        <f t="shared" ref="M1741" si="7730">SUM(M1728:M1731,M1737,M1739)</f>
        <v>2491.088888888889</v>
      </c>
      <c r="N1741" s="33">
        <f t="shared" ref="N1741" si="7731">M1741/M1741</f>
        <v>1</v>
      </c>
      <c r="O1741" s="85"/>
      <c r="P1741" s="84"/>
      <c r="Q1741" s="85"/>
      <c r="R1741" s="84"/>
      <c r="S1741" s="85"/>
      <c r="T1741" s="84"/>
      <c r="U1741" s="34"/>
      <c r="V1741" s="95"/>
      <c r="W1741" s="34"/>
      <c r="X1741" s="84"/>
      <c r="Y1741" s="85"/>
      <c r="Z1741" s="84"/>
    </row>
    <row r="1742" spans="2:26" s="81" customFormat="1" ht="13.5" customHeight="1" x14ac:dyDescent="0.25">
      <c r="B1742" s="147" t="s">
        <v>66</v>
      </c>
      <c r="C1742" s="148"/>
      <c r="D1742" s="149"/>
      <c r="E1742" s="42">
        <f t="shared" ref="E1742" si="7732">SUM(E1732:E1736,E1738,E1740)</f>
        <v>1119.4708994708994</v>
      </c>
      <c r="F1742" s="33">
        <f t="shared" ref="F1742" si="7733">E1742/E1741</f>
        <v>1.0132656481969262</v>
      </c>
      <c r="G1742" s="42">
        <f t="shared" ref="G1742" si="7734">SUM(G1732:G1736,G1738,G1740)</f>
        <v>686.87037037037032</v>
      </c>
      <c r="H1742" s="33">
        <f t="shared" ref="H1742" si="7735">G1742/G1741</f>
        <v>0.95332459454596863</v>
      </c>
      <c r="I1742" s="42">
        <f t="shared" ref="I1742" si="7736">SUM(I1732:I1736,I1738,I1740)</f>
        <v>317.29411764705884</v>
      </c>
      <c r="J1742" s="33">
        <f t="shared" ref="J1742" si="7737">I1742/I1741</f>
        <v>0.71977582065652512</v>
      </c>
      <c r="K1742" s="42">
        <f t="shared" ref="K1742" si="7738">SUM(K1732:K1736,K1738,K1740)</f>
        <v>508.05263157894734</v>
      </c>
      <c r="L1742" s="33">
        <f t="shared" ref="L1742" si="7739">K1742/K1741</f>
        <v>0.84653161448741576</v>
      </c>
      <c r="M1742" s="42">
        <f t="shared" ref="M1742" si="7740">SUM(M1732:M1736,M1738,M1740)</f>
        <v>2718.9111111111129</v>
      </c>
      <c r="N1742" s="33">
        <f t="shared" ref="N1742" si="7741">M1742/M1741</f>
        <v>1.0914548747089632</v>
      </c>
      <c r="O1742" s="85"/>
      <c r="P1742" s="84"/>
      <c r="Q1742" s="85"/>
      <c r="R1742" s="84"/>
      <c r="S1742" s="85"/>
      <c r="T1742" s="84"/>
      <c r="U1742" s="34"/>
      <c r="V1742" s="95"/>
      <c r="W1742" s="34"/>
      <c r="X1742" s="84"/>
      <c r="Y1742" s="85"/>
      <c r="Z1742" s="84"/>
    </row>
    <row r="1743" spans="2:26" s="81" customFormat="1" ht="13.5" customHeight="1" x14ac:dyDescent="0.25">
      <c r="B1743" s="147" t="s">
        <v>67</v>
      </c>
      <c r="C1743" s="148"/>
      <c r="D1743" s="149"/>
      <c r="E1743" s="42">
        <f t="shared" ref="E1743" si="7742">E1741-E1742</f>
        <v>-14.656084656085568</v>
      </c>
      <c r="F1743" s="33">
        <f t="shared" ref="F1743" si="7743">E1743/E1741</f>
        <v>-1.3265648196926272E-2</v>
      </c>
      <c r="G1743" s="42">
        <f t="shared" ref="G1743" si="7744">G1741-G1742</f>
        <v>33.629629629629562</v>
      </c>
      <c r="H1743" s="33">
        <f t="shared" ref="H1743" si="7745">G1743/G1741</f>
        <v>4.6675405454031323E-2</v>
      </c>
      <c r="I1743" s="42">
        <f t="shared" ref="I1743" si="7746">I1741-I1742</f>
        <v>123.52941176470597</v>
      </c>
      <c r="J1743" s="33">
        <f t="shared" ref="J1743" si="7747">I1743/I1741</f>
        <v>0.28022417934347493</v>
      </c>
      <c r="K1743" s="42">
        <f t="shared" ref="K1743" si="7748">K1741-K1742</f>
        <v>92.105263157894626</v>
      </c>
      <c r="L1743" s="33">
        <f t="shared" ref="L1743" si="7749">K1743/K1741</f>
        <v>0.15346838551258427</v>
      </c>
      <c r="M1743" s="42">
        <f t="shared" ref="M1743" si="7750">M1741-M1742</f>
        <v>-227.8222222222239</v>
      </c>
      <c r="N1743" s="33">
        <f t="shared" ref="N1743" si="7751">M1743/M1741</f>
        <v>-9.1454874708963282E-2</v>
      </c>
      <c r="O1743" s="85"/>
      <c r="P1743" s="84"/>
      <c r="Q1743" s="85"/>
      <c r="R1743" s="84"/>
      <c r="S1743" s="85"/>
      <c r="T1743" s="84"/>
      <c r="U1743" s="34"/>
      <c r="V1743" s="95"/>
      <c r="W1743" s="34"/>
      <c r="X1743" s="84"/>
      <c r="Y1743" s="85"/>
      <c r="Z1743" s="84"/>
    </row>
    <row r="1744" spans="2:26" s="81" customFormat="1" ht="13.5" customHeight="1" x14ac:dyDescent="0.25">
      <c r="B1744" s="147" t="s">
        <v>68</v>
      </c>
      <c r="C1744" s="148"/>
      <c r="D1744" s="149"/>
      <c r="E1744" s="42">
        <v>189</v>
      </c>
      <c r="F1744" s="43"/>
      <c r="G1744" s="42">
        <v>108</v>
      </c>
      <c r="H1744" s="43"/>
      <c r="I1744" s="42">
        <v>17</v>
      </c>
      <c r="J1744" s="43"/>
      <c r="K1744" s="42">
        <v>19</v>
      </c>
      <c r="L1744" s="43"/>
      <c r="M1744" s="42">
        <v>45</v>
      </c>
      <c r="N1744" s="43"/>
      <c r="O1744" s="85"/>
      <c r="P1744" s="84"/>
      <c r="Q1744" s="85"/>
      <c r="R1744" s="84"/>
      <c r="S1744" s="85"/>
      <c r="T1744" s="84"/>
      <c r="U1744" s="97"/>
      <c r="V1744" s="95"/>
      <c r="W1744" s="97"/>
      <c r="X1744" s="84"/>
      <c r="Y1744" s="85"/>
      <c r="Z1744" s="84"/>
    </row>
    <row r="1745" spans="2:39" s="81" customFormat="1" ht="13.5" customHeight="1" x14ac:dyDescent="0.25">
      <c r="B1745" s="45"/>
      <c r="C1745" s="46"/>
      <c r="D1745" s="47"/>
      <c r="E1745" s="48"/>
      <c r="F1745" s="49"/>
      <c r="G1745" s="48"/>
      <c r="H1745" s="49"/>
      <c r="I1745" s="48"/>
      <c r="J1745" s="49"/>
      <c r="K1745" s="48"/>
      <c r="L1745" s="49"/>
      <c r="M1745" s="48"/>
      <c r="N1745" s="49"/>
      <c r="O1745" s="85"/>
      <c r="P1745" s="84"/>
      <c r="Q1745" s="85"/>
      <c r="R1745" s="84"/>
      <c r="S1745" s="85"/>
      <c r="T1745" s="84"/>
      <c r="U1745" s="85"/>
      <c r="V1745" s="84"/>
      <c r="W1745" s="85"/>
      <c r="X1745" s="84"/>
      <c r="Y1745" s="85"/>
      <c r="Z1745" s="84"/>
    </row>
    <row r="1746" spans="2:39" s="122" customFormat="1" ht="13.5" customHeight="1" x14ac:dyDescent="0.25">
      <c r="B1746" s="54" t="s">
        <v>131</v>
      </c>
      <c r="C1746" s="119"/>
      <c r="D1746" s="120"/>
      <c r="E1746" s="53">
        <v>7.1587301587301582</v>
      </c>
      <c r="F1746" s="43"/>
      <c r="G1746" s="53">
        <v>5.7777777777777803</v>
      </c>
      <c r="H1746" s="43"/>
      <c r="I1746" s="53">
        <v>7.9411764705882355</v>
      </c>
      <c r="J1746" s="43"/>
      <c r="K1746" s="53">
        <v>7.5789473684210531</v>
      </c>
      <c r="L1746" s="43"/>
      <c r="M1746" s="53">
        <v>10.000000000000004</v>
      </c>
      <c r="N1746" s="43"/>
      <c r="O1746" s="98"/>
      <c r="P1746" s="99"/>
      <c r="Q1746" s="98"/>
      <c r="R1746" s="99"/>
      <c r="S1746" s="98"/>
      <c r="T1746" s="99"/>
      <c r="U1746" s="98"/>
      <c r="V1746" s="121"/>
      <c r="W1746" s="98"/>
      <c r="X1746" s="121"/>
      <c r="Y1746" s="98"/>
      <c r="Z1746" s="121"/>
    </row>
    <row r="1747" spans="2:39" ht="13.5" customHeight="1" x14ac:dyDescent="0.25">
      <c r="B1747" s="54" t="s">
        <v>132</v>
      </c>
      <c r="C1747" s="55"/>
      <c r="D1747" s="56"/>
      <c r="E1747" s="53">
        <f>E1741/E1746</f>
        <v>154.33111603843298</v>
      </c>
      <c r="F1747" s="43"/>
      <c r="G1747" s="53">
        <f>G1741/G1746</f>
        <v>124.70192307692299</v>
      </c>
      <c r="H1747" s="43"/>
      <c r="I1747" s="53">
        <f>I1741/I1746</f>
        <v>55.51111111111112</v>
      </c>
      <c r="J1747" s="43"/>
      <c r="K1747" s="53">
        <f>K1741/K1746</f>
        <v>79.187499999999972</v>
      </c>
      <c r="L1747" s="43"/>
      <c r="M1747" s="53">
        <f>M1741/M1746</f>
        <v>249.1088888888888</v>
      </c>
      <c r="N1747" s="43"/>
    </row>
    <row r="1748" spans="2:39" ht="13.5" customHeight="1" x14ac:dyDescent="0.25">
      <c r="B1748" s="54" t="s">
        <v>133</v>
      </c>
      <c r="C1748" s="55"/>
      <c r="D1748" s="56"/>
      <c r="E1748" s="53">
        <f>E1742/E1746</f>
        <v>156.37841832963784</v>
      </c>
      <c r="F1748" s="43"/>
      <c r="G1748" s="53">
        <f>G1742/G1746</f>
        <v>118.88141025641019</v>
      </c>
      <c r="H1748" s="43"/>
      <c r="I1748" s="53">
        <f>I1742/I1746</f>
        <v>39.955555555555556</v>
      </c>
      <c r="J1748" s="43"/>
      <c r="K1748" s="53">
        <f>K1742/K1746</f>
        <v>67.034722222222214</v>
      </c>
      <c r="L1748" s="43"/>
      <c r="M1748" s="53">
        <f>M1742/M1746</f>
        <v>271.89111111111117</v>
      </c>
      <c r="N1748" s="43"/>
    </row>
    <row r="1749" spans="2:39" ht="13.5" customHeight="1" x14ac:dyDescent="0.25">
      <c r="B1749" s="54" t="s">
        <v>36</v>
      </c>
      <c r="C1749" s="55"/>
      <c r="D1749" s="56"/>
      <c r="E1749" s="53">
        <v>1.6975301204819266</v>
      </c>
      <c r="F1749" s="43"/>
      <c r="G1749" s="53">
        <v>1.8081188118811877</v>
      </c>
      <c r="H1749" s="43"/>
      <c r="I1749" s="53">
        <v>1.8281249999999998</v>
      </c>
      <c r="J1749" s="43"/>
      <c r="K1749" s="53">
        <v>1.3247058823529414</v>
      </c>
      <c r="L1749" s="43"/>
      <c r="M1749" s="53">
        <v>1.48125</v>
      </c>
      <c r="N1749" s="43"/>
    </row>
    <row r="1750" spans="2:39" ht="13.5" customHeight="1" x14ac:dyDescent="0.25">
      <c r="B1750" s="54" t="s">
        <v>37</v>
      </c>
      <c r="C1750" s="55"/>
      <c r="D1750" s="56"/>
      <c r="E1750" s="53">
        <f>E1732/E1749</f>
        <v>528.71711475636403</v>
      </c>
      <c r="F1750" s="43"/>
      <c r="G1750" s="53">
        <f>G1732/G1749</f>
        <v>306.03220814725586</v>
      </c>
      <c r="H1750" s="43"/>
      <c r="I1750" s="53">
        <f>I1732/I1749</f>
        <v>135.49723479135244</v>
      </c>
      <c r="J1750" s="43"/>
      <c r="K1750" s="53">
        <f>K1732/K1749</f>
        <v>274.81770589885008</v>
      </c>
      <c r="L1750" s="43"/>
      <c r="M1750" s="53">
        <f>M1732/M1749</f>
        <v>1481.3464603844361</v>
      </c>
      <c r="N1750" s="43"/>
    </row>
    <row r="1751" spans="2:39" s="81" customFormat="1" ht="13.5" customHeight="1" x14ac:dyDescent="0.25">
      <c r="B1751" s="100" t="s">
        <v>38</v>
      </c>
      <c r="C1751" s="101"/>
      <c r="D1751" s="47"/>
      <c r="E1751" s="102"/>
      <c r="F1751" s="103"/>
      <c r="G1751" s="102"/>
      <c r="H1751" s="103"/>
      <c r="I1751" s="102"/>
      <c r="J1751" s="103"/>
      <c r="K1751" s="102"/>
      <c r="L1751" s="103"/>
      <c r="M1751" s="102"/>
      <c r="N1751" s="103"/>
      <c r="O1751" s="102"/>
      <c r="P1751" s="103"/>
      <c r="Q1751" s="102"/>
      <c r="R1751" s="103"/>
      <c r="S1751" s="102"/>
      <c r="T1751" s="103"/>
      <c r="U1751" s="102"/>
      <c r="V1751" s="103"/>
      <c r="W1751" s="102"/>
      <c r="X1751" s="103"/>
      <c r="Y1751" s="85"/>
      <c r="Z1751" s="84"/>
    </row>
    <row r="1752" spans="2:39" s="81" customFormat="1" ht="13.5" customHeight="1" x14ac:dyDescent="0.25">
      <c r="B1752" s="104"/>
      <c r="C1752" s="77"/>
      <c r="D1752" s="78"/>
      <c r="E1752" s="79"/>
      <c r="F1752" s="80"/>
      <c r="G1752" s="79"/>
      <c r="H1752" s="80"/>
      <c r="I1752" s="79"/>
      <c r="J1752" s="80"/>
      <c r="K1752" s="79"/>
      <c r="L1752" s="80"/>
      <c r="M1752" s="79"/>
      <c r="N1752" s="80"/>
      <c r="O1752" s="79"/>
      <c r="P1752" s="82"/>
      <c r="Q1752" s="79"/>
      <c r="R1752" s="84"/>
      <c r="S1752" s="85"/>
      <c r="T1752" s="84"/>
      <c r="U1752" s="85"/>
      <c r="V1752" s="84"/>
      <c r="W1752" s="85"/>
      <c r="X1752" s="84"/>
      <c r="Y1752" s="85"/>
      <c r="Z1752" s="84"/>
      <c r="AM1752" s="78"/>
    </row>
    <row r="1753" spans="2:39" s="81" customFormat="1" ht="13.5" customHeight="1" x14ac:dyDescent="0.25">
      <c r="B1753" s="76" t="s">
        <v>171</v>
      </c>
      <c r="C1753" s="77"/>
      <c r="D1753" s="78"/>
      <c r="E1753" s="79"/>
      <c r="F1753" s="80"/>
      <c r="G1753" s="79"/>
      <c r="H1753" s="80"/>
      <c r="I1753" s="79"/>
      <c r="J1753" s="80"/>
      <c r="K1753" s="79"/>
      <c r="L1753" s="80"/>
      <c r="M1753" s="79"/>
      <c r="N1753" s="80"/>
      <c r="O1753" s="79"/>
      <c r="P1753" s="82"/>
      <c r="Q1753" s="79"/>
      <c r="R1753" s="84"/>
      <c r="S1753" s="85"/>
      <c r="T1753" s="84"/>
      <c r="U1753" s="85"/>
      <c r="V1753" s="84"/>
      <c r="W1753" s="85"/>
      <c r="X1753" s="84"/>
      <c r="Y1753" s="85"/>
      <c r="Z1753" s="84"/>
      <c r="AM1753" s="78"/>
    </row>
    <row r="1754" spans="2:39" s="81" customFormat="1" ht="13.5" customHeight="1" x14ac:dyDescent="0.25">
      <c r="C1754" s="77"/>
      <c r="D1754" s="78"/>
      <c r="E1754" s="79"/>
      <c r="F1754" s="80"/>
      <c r="G1754" s="79"/>
      <c r="H1754" s="80"/>
      <c r="I1754" s="79"/>
      <c r="J1754" s="80"/>
      <c r="K1754" s="79"/>
      <c r="L1754" s="80"/>
      <c r="M1754" s="79"/>
      <c r="N1754" s="80"/>
      <c r="O1754" s="79"/>
      <c r="P1754" s="21" t="s">
        <v>4</v>
      </c>
      <c r="Q1754" s="83"/>
      <c r="R1754" s="84"/>
      <c r="S1754" s="85"/>
      <c r="T1754" s="84"/>
      <c r="U1754" s="85"/>
      <c r="V1754" s="84"/>
      <c r="W1754" s="85"/>
      <c r="X1754" s="84"/>
      <c r="Y1754" s="85"/>
      <c r="Z1754" s="84"/>
      <c r="AB1754" s="86"/>
    </row>
    <row r="1755" spans="2:39" s="81" customFormat="1" ht="13.5" customHeight="1" x14ac:dyDescent="0.25">
      <c r="B1755" s="87"/>
      <c r="C1755" s="88"/>
      <c r="D1755" s="89"/>
      <c r="E1755" s="153" t="s">
        <v>5</v>
      </c>
      <c r="F1755" s="154"/>
      <c r="G1755" s="150" t="s">
        <v>135</v>
      </c>
      <c r="H1755" s="152"/>
      <c r="I1755" s="152"/>
      <c r="J1755" s="152"/>
      <c r="K1755" s="152"/>
      <c r="L1755" s="152"/>
      <c r="M1755" s="152"/>
      <c r="N1755" s="152"/>
      <c r="O1755" s="152"/>
      <c r="P1755" s="151"/>
      <c r="Q1755" s="85"/>
      <c r="R1755" s="84"/>
      <c r="S1755" s="85"/>
      <c r="T1755" s="84"/>
      <c r="U1755" s="85"/>
      <c r="V1755" s="84"/>
      <c r="W1755" s="85"/>
      <c r="X1755" s="84"/>
      <c r="Y1755" s="85"/>
      <c r="Z1755" s="84"/>
    </row>
    <row r="1756" spans="2:39" s="81" customFormat="1" ht="23.25" customHeight="1" x14ac:dyDescent="0.25">
      <c r="B1756" s="92"/>
      <c r="C1756" s="93"/>
      <c r="D1756" s="94"/>
      <c r="E1756" s="155"/>
      <c r="F1756" s="156"/>
      <c r="G1756" s="150" t="s">
        <v>136</v>
      </c>
      <c r="H1756" s="151"/>
      <c r="I1756" s="150" t="s">
        <v>137</v>
      </c>
      <c r="J1756" s="151"/>
      <c r="K1756" s="150" t="s">
        <v>138</v>
      </c>
      <c r="L1756" s="151"/>
      <c r="M1756" s="150" t="s">
        <v>139</v>
      </c>
      <c r="N1756" s="151"/>
      <c r="O1756" s="150" t="s">
        <v>140</v>
      </c>
      <c r="P1756" s="151"/>
      <c r="Q1756" s="85"/>
      <c r="R1756" s="84"/>
      <c r="S1756" s="85"/>
      <c r="T1756" s="84"/>
      <c r="U1756" s="85"/>
      <c r="V1756" s="84"/>
      <c r="W1756" s="85"/>
      <c r="X1756" s="84"/>
      <c r="Y1756" s="85"/>
      <c r="Z1756" s="84"/>
    </row>
    <row r="1757" spans="2:39" s="81" customFormat="1" ht="13.5" customHeight="1" x14ac:dyDescent="0.25">
      <c r="B1757" s="31" t="s">
        <v>48</v>
      </c>
      <c r="C1757" s="145" t="s">
        <v>49</v>
      </c>
      <c r="D1757" s="146"/>
      <c r="E1757" s="32">
        <v>1072.6084656084647</v>
      </c>
      <c r="F1757" s="33">
        <f t="shared" ref="F1757" si="7752">E1757/E1770</f>
        <v>0.97084909726545665</v>
      </c>
      <c r="G1757" s="32">
        <v>200.09482758620683</v>
      </c>
      <c r="H1757" s="33">
        <f t="shared" ref="H1757" si="7753">G1757/G1770</f>
        <v>0.94905344073271447</v>
      </c>
      <c r="I1757" s="32">
        <v>451.58064516129025</v>
      </c>
      <c r="J1757" s="33">
        <f t="shared" ref="J1757" si="7754">I1757/I1770</f>
        <v>0.96438412785891425</v>
      </c>
      <c r="K1757" s="32">
        <v>1438.1666666666665</v>
      </c>
      <c r="L1757" s="33">
        <f t="shared" ref="L1757" si="7755">K1757/K1770</f>
        <v>0.97981661793510655</v>
      </c>
      <c r="M1757" s="32">
        <v>2264.4666666666667</v>
      </c>
      <c r="N1757" s="33">
        <f t="shared" ref="N1757" si="7756">M1757/M1770</f>
        <v>0.98119475417412905</v>
      </c>
      <c r="O1757" s="32">
        <v>32343.333333333332</v>
      </c>
      <c r="P1757" s="33">
        <f t="shared" ref="P1757" si="7757">O1757/O1770</f>
        <v>0.9703776302104169</v>
      </c>
      <c r="Q1757" s="105"/>
      <c r="R1757" s="106"/>
      <c r="S1757" s="105"/>
      <c r="T1757" s="106"/>
      <c r="U1757" s="105"/>
      <c r="V1757" s="106"/>
      <c r="W1757" s="105"/>
      <c r="X1757" s="106"/>
      <c r="Y1757" s="105"/>
      <c r="Z1757" s="106"/>
      <c r="AA1757" s="107"/>
      <c r="AB1757" s="107"/>
      <c r="AC1757" s="107"/>
      <c r="AD1757" s="107"/>
      <c r="AE1757" s="107"/>
      <c r="AF1757" s="107"/>
      <c r="AG1757" s="107"/>
      <c r="AH1757" s="107"/>
    </row>
    <row r="1758" spans="2:39" s="81" customFormat="1" ht="13.5" customHeight="1" x14ac:dyDescent="0.25">
      <c r="B1758" s="36"/>
      <c r="C1758" s="145" t="s">
        <v>50</v>
      </c>
      <c r="D1758" s="146"/>
      <c r="E1758" s="32">
        <v>0</v>
      </c>
      <c r="F1758" s="33">
        <f t="shared" ref="F1758" si="7758">E1758/E1770</f>
        <v>0</v>
      </c>
      <c r="G1758" s="32">
        <v>0</v>
      </c>
      <c r="H1758" s="33">
        <f t="shared" ref="H1758" si="7759">G1758/G1770</f>
        <v>0</v>
      </c>
      <c r="I1758" s="32">
        <v>0</v>
      </c>
      <c r="J1758" s="33">
        <f t="shared" ref="J1758" si="7760">I1758/I1770</f>
        <v>0</v>
      </c>
      <c r="K1758" s="32">
        <v>0</v>
      </c>
      <c r="L1758" s="33">
        <f t="shared" ref="L1758" si="7761">K1758/K1770</f>
        <v>0</v>
      </c>
      <c r="M1758" s="32">
        <v>0</v>
      </c>
      <c r="N1758" s="33">
        <f t="shared" ref="N1758" si="7762">M1758/M1770</f>
        <v>0</v>
      </c>
      <c r="O1758" s="32">
        <v>0</v>
      </c>
      <c r="P1758" s="33">
        <f t="shared" ref="P1758" si="7763">O1758/O1770</f>
        <v>0</v>
      </c>
      <c r="Q1758" s="105"/>
      <c r="R1758" s="106"/>
      <c r="S1758" s="105"/>
      <c r="T1758" s="106"/>
      <c r="U1758" s="105"/>
      <c r="V1758" s="106"/>
      <c r="W1758" s="105"/>
      <c r="X1758" s="106"/>
      <c r="Y1758" s="105"/>
      <c r="Z1758" s="106"/>
      <c r="AA1758" s="107"/>
      <c r="AB1758" s="107"/>
      <c r="AC1758" s="107"/>
      <c r="AD1758" s="107"/>
      <c r="AE1758" s="107"/>
      <c r="AF1758" s="107"/>
      <c r="AG1758" s="107"/>
      <c r="AH1758" s="107"/>
    </row>
    <row r="1759" spans="2:39" s="81" customFormat="1" ht="13.5" customHeight="1" x14ac:dyDescent="0.25">
      <c r="B1759" s="36"/>
      <c r="C1759" s="145" t="s">
        <v>51</v>
      </c>
      <c r="D1759" s="146"/>
      <c r="E1759" s="32">
        <v>5.8624338624338614</v>
      </c>
      <c r="F1759" s="33">
        <f t="shared" ref="F1759" si="7764">E1759/E1770</f>
        <v>5.3062592787701778E-3</v>
      </c>
      <c r="G1759" s="32">
        <v>4.1465517241379297</v>
      </c>
      <c r="H1759" s="33">
        <f t="shared" ref="H1759" si="7765">G1759/G1770</f>
        <v>1.9667170953101359E-2</v>
      </c>
      <c r="I1759" s="32">
        <v>9</v>
      </c>
      <c r="J1759" s="33">
        <f t="shared" ref="J1759" si="7766">I1759/I1770</f>
        <v>1.9220170845963079E-2</v>
      </c>
      <c r="K1759" s="32">
        <v>0.95833333333333359</v>
      </c>
      <c r="L1759" s="33">
        <f t="shared" ref="L1759" si="7767">K1759/K1770</f>
        <v>6.52908280580237E-4</v>
      </c>
      <c r="M1759" s="32">
        <v>5.9333333333333327</v>
      </c>
      <c r="N1759" s="33">
        <f t="shared" ref="N1759" si="7768">M1759/M1770</f>
        <v>2.5709168640591596E-3</v>
      </c>
      <c r="O1759" s="32">
        <v>78.666666666666671</v>
      </c>
      <c r="P1759" s="33">
        <f t="shared" ref="P1759" si="7769">O1759/O1770</f>
        <v>2.3601888151052086E-3</v>
      </c>
      <c r="Q1759" s="105"/>
      <c r="R1759" s="106"/>
      <c r="S1759" s="105"/>
      <c r="T1759" s="106"/>
      <c r="U1759" s="105"/>
      <c r="V1759" s="106"/>
      <c r="W1759" s="105"/>
      <c r="X1759" s="106"/>
      <c r="Y1759" s="105"/>
      <c r="Z1759" s="106"/>
      <c r="AA1759" s="107"/>
      <c r="AB1759" s="107"/>
      <c r="AC1759" s="107"/>
      <c r="AD1759" s="107"/>
      <c r="AE1759" s="107"/>
      <c r="AF1759" s="107"/>
      <c r="AG1759" s="107"/>
      <c r="AH1759" s="107"/>
    </row>
    <row r="1760" spans="2:39" s="81" customFormat="1" ht="13.5" customHeight="1" x14ac:dyDescent="0.25">
      <c r="B1760" s="37"/>
      <c r="C1760" s="145" t="s">
        <v>52</v>
      </c>
      <c r="D1760" s="146"/>
      <c r="E1760" s="32">
        <v>19.571428571428569</v>
      </c>
      <c r="F1760" s="33">
        <f t="shared" ref="F1760" si="7770">E1760/E1770</f>
        <v>1.7714668837699357E-2</v>
      </c>
      <c r="G1760" s="32">
        <v>3.551724137931036</v>
      </c>
      <c r="H1760" s="33">
        <f t="shared" ref="H1760" si="7771">G1760/G1770</f>
        <v>1.6845892791429867E-2</v>
      </c>
      <c r="I1760" s="32">
        <v>3.9354838709677415</v>
      </c>
      <c r="J1760" s="33">
        <f t="shared" ref="J1760" si="7772">I1760/I1770</f>
        <v>8.4045191512813443E-3</v>
      </c>
      <c r="K1760" s="32">
        <v>12.16666666666667</v>
      </c>
      <c r="L1760" s="33">
        <f t="shared" ref="L1760" si="7773">K1760/K1770</f>
        <v>8.2890964317143129E-3</v>
      </c>
      <c r="M1760" s="32">
        <v>9.8000000000000007</v>
      </c>
      <c r="N1760" s="33">
        <f t="shared" ref="N1760" si="7774">M1760/M1770</f>
        <v>4.2463458316482757E-3</v>
      </c>
      <c r="O1760" s="32">
        <v>908.66666666666663</v>
      </c>
      <c r="P1760" s="33">
        <f t="shared" ref="P1760" si="7775">O1760/O1770</f>
        <v>2.7262180974477961E-2</v>
      </c>
      <c r="Q1760" s="105"/>
      <c r="R1760" s="106"/>
      <c r="S1760" s="105"/>
      <c r="T1760" s="106"/>
      <c r="U1760" s="105"/>
      <c r="V1760" s="106"/>
      <c r="W1760" s="105"/>
      <c r="X1760" s="106"/>
      <c r="Y1760" s="105"/>
      <c r="Z1760" s="106"/>
      <c r="AA1760" s="107"/>
      <c r="AB1760" s="107"/>
      <c r="AC1760" s="107"/>
      <c r="AD1760" s="107"/>
      <c r="AE1760" s="107"/>
      <c r="AF1760" s="107"/>
      <c r="AG1760" s="107"/>
      <c r="AH1760" s="107"/>
    </row>
    <row r="1761" spans="2:37" s="81" customFormat="1" ht="13.5" customHeight="1" x14ac:dyDescent="0.25">
      <c r="B1761" s="31" t="s">
        <v>53</v>
      </c>
      <c r="C1761" s="145" t="s">
        <v>54</v>
      </c>
      <c r="D1761" s="146"/>
      <c r="E1761" s="32">
        <v>897.51322751322732</v>
      </c>
      <c r="F1761" s="33">
        <f t="shared" ref="F1761" si="7776">E1761/E1770</f>
        <v>0.81236530817489638</v>
      </c>
      <c r="G1761" s="32">
        <v>158.43965517241386</v>
      </c>
      <c r="H1761" s="33">
        <f t="shared" ref="H1761" si="7777">G1761/G1770</f>
        <v>0.75148219323711052</v>
      </c>
      <c r="I1761" s="32">
        <v>331.80645161290323</v>
      </c>
      <c r="J1761" s="33">
        <f t="shared" ref="J1761" si="7778">I1761/I1770</f>
        <v>0.70859740975475349</v>
      </c>
      <c r="K1761" s="32">
        <v>946.79166666666674</v>
      </c>
      <c r="L1761" s="33">
        <f t="shared" ref="L1761" si="7779">K1761/K1770</f>
        <v>0.64504499389672709</v>
      </c>
      <c r="M1761" s="32">
        <v>1575.8</v>
      </c>
      <c r="N1761" s="33">
        <f t="shared" ref="N1761" si="7780">M1761/M1770</f>
        <v>0.68279507770523995</v>
      </c>
      <c r="O1761" s="32">
        <v>31535</v>
      </c>
      <c r="P1761" s="33">
        <f t="shared" ref="P1761" si="7781">O1761/O1770</f>
        <v>0.94612569005520453</v>
      </c>
      <c r="Q1761" s="105"/>
      <c r="R1761" s="106"/>
      <c r="S1761" s="105"/>
      <c r="T1761" s="106"/>
      <c r="U1761" s="105"/>
      <c r="V1761" s="106"/>
      <c r="W1761" s="105"/>
      <c r="X1761" s="106"/>
      <c r="Y1761" s="105"/>
      <c r="Z1761" s="106"/>
      <c r="AA1761" s="107"/>
      <c r="AB1761" s="107"/>
      <c r="AC1761" s="107"/>
      <c r="AD1761" s="107"/>
      <c r="AE1761" s="107"/>
      <c r="AF1761" s="107"/>
      <c r="AG1761" s="107"/>
      <c r="AH1761" s="107"/>
    </row>
    <row r="1762" spans="2:37" s="81" customFormat="1" ht="13.5" customHeight="1" x14ac:dyDescent="0.25">
      <c r="B1762" s="36"/>
      <c r="C1762" s="145" t="s">
        <v>17</v>
      </c>
      <c r="D1762" s="146"/>
      <c r="E1762" s="32">
        <v>6.7460317460317452</v>
      </c>
      <c r="F1762" s="33">
        <f t="shared" ref="F1762" si="7782">E1762/E1770</f>
        <v>6.1060294047220005E-3</v>
      </c>
      <c r="G1762" s="32">
        <v>2.681034482758621</v>
      </c>
      <c r="H1762" s="33">
        <f t="shared" ref="H1762" si="7783">G1762/G1770</f>
        <v>1.2716195772171569E-2</v>
      </c>
      <c r="I1762" s="32">
        <v>8.7741935483870961</v>
      </c>
      <c r="J1762" s="33">
        <f t="shared" ref="J1762" si="7784">I1762/I1770</f>
        <v>1.8737944337283E-2</v>
      </c>
      <c r="K1762" s="32">
        <v>9.6250000000000018</v>
      </c>
      <c r="L1762" s="33">
        <f t="shared" ref="L1762" si="7785">K1762/K1770</f>
        <v>6.5574701223493365E-3</v>
      </c>
      <c r="M1762" s="32">
        <v>17.2</v>
      </c>
      <c r="N1762" s="33">
        <f t="shared" ref="N1762" si="7786">M1762/M1770</f>
        <v>7.4527702351377886E-3</v>
      </c>
      <c r="O1762" s="32">
        <v>67.666666666666657</v>
      </c>
      <c r="P1762" s="33">
        <f t="shared" ref="P1762" si="7787">O1762/O1770</f>
        <v>2.0301624129930394E-3</v>
      </c>
      <c r="Q1762" s="105"/>
      <c r="R1762" s="106"/>
      <c r="S1762" s="105"/>
      <c r="T1762" s="106"/>
      <c r="U1762" s="105"/>
      <c r="V1762" s="106"/>
      <c r="W1762" s="105"/>
      <c r="X1762" s="106"/>
      <c r="Y1762" s="105"/>
      <c r="Z1762" s="106"/>
      <c r="AA1762" s="107"/>
      <c r="AB1762" s="107"/>
      <c r="AC1762" s="107"/>
      <c r="AD1762" s="107"/>
      <c r="AE1762" s="107"/>
      <c r="AF1762" s="107"/>
      <c r="AG1762" s="107"/>
      <c r="AH1762" s="107"/>
    </row>
    <row r="1763" spans="2:37" s="81" customFormat="1" ht="13.5" customHeight="1" x14ac:dyDescent="0.25">
      <c r="B1763" s="36"/>
      <c r="C1763" s="145" t="s">
        <v>55</v>
      </c>
      <c r="D1763" s="146"/>
      <c r="E1763" s="38">
        <v>-1.8148148148148151</v>
      </c>
      <c r="F1763" s="33">
        <f t="shared" ref="F1763" si="7788">E1763/E1770</f>
        <v>-1.6426416359369778E-3</v>
      </c>
      <c r="G1763" s="38">
        <v>-0.42241379310344829</v>
      </c>
      <c r="H1763" s="33">
        <f t="shared" ref="H1763" si="7789">G1763/G1770</f>
        <v>-2.003516375679765E-3</v>
      </c>
      <c r="I1763" s="38">
        <v>-4.129032258064516</v>
      </c>
      <c r="J1763" s="33">
        <f t="shared" ref="J1763" si="7790">I1763/I1770</f>
        <v>-8.8178561587214117E-3</v>
      </c>
      <c r="K1763" s="38">
        <v>0</v>
      </c>
      <c r="L1763" s="33">
        <f t="shared" ref="L1763" si="7791">K1763/K1770</f>
        <v>0</v>
      </c>
      <c r="M1763" s="38">
        <v>-1.6666666666666667</v>
      </c>
      <c r="N1763" s="33">
        <f t="shared" ref="N1763" si="7792">M1763/M1770</f>
        <v>-7.2216765844358428E-4</v>
      </c>
      <c r="O1763" s="38">
        <v>-47</v>
      </c>
      <c r="P1763" s="33">
        <f t="shared" ref="P1763" si="7793">O1763/O1770</f>
        <v>-1.410112809024722E-3</v>
      </c>
      <c r="Q1763" s="105"/>
      <c r="R1763" s="106"/>
      <c r="S1763" s="105"/>
      <c r="T1763" s="106"/>
      <c r="U1763" s="105"/>
      <c r="V1763" s="106"/>
      <c r="W1763" s="105"/>
      <c r="X1763" s="106"/>
      <c r="Y1763" s="105"/>
      <c r="Z1763" s="106"/>
      <c r="AA1763" s="107"/>
      <c r="AB1763" s="107"/>
      <c r="AC1763" s="107"/>
      <c r="AD1763" s="107"/>
      <c r="AE1763" s="107"/>
      <c r="AF1763" s="107"/>
      <c r="AG1763" s="107"/>
      <c r="AH1763" s="107"/>
    </row>
    <row r="1764" spans="2:37" s="81" customFormat="1" ht="13.5" customHeight="1" x14ac:dyDescent="0.25">
      <c r="B1764" s="36"/>
      <c r="C1764" s="145" t="s">
        <v>56</v>
      </c>
      <c r="D1764" s="146"/>
      <c r="E1764" s="39">
        <v>14.841269841269838</v>
      </c>
      <c r="F1764" s="33">
        <f t="shared" ref="F1764" si="7794">E1764/E1770</f>
        <v>1.34332646903884E-2</v>
      </c>
      <c r="G1764" s="39">
        <v>1.2155172413793096</v>
      </c>
      <c r="H1764" s="33">
        <f t="shared" ref="H1764" si="7795">G1764/G1770</f>
        <v>5.7652205912417688E-3</v>
      </c>
      <c r="I1764" s="39">
        <v>10.67741935483871</v>
      </c>
      <c r="J1764" s="33">
        <f t="shared" ref="J1764" si="7796">I1764/I1770</f>
        <v>2.2802424910443653E-2</v>
      </c>
      <c r="K1764" s="39">
        <v>12.25</v>
      </c>
      <c r="L1764" s="33">
        <f t="shared" ref="L1764" si="7797">K1764/K1770</f>
        <v>8.3458710648082451E-3</v>
      </c>
      <c r="M1764" s="39">
        <v>32.000000000000007</v>
      </c>
      <c r="N1764" s="33">
        <f t="shared" ref="N1764" si="7798">M1764/M1770</f>
        <v>1.386561904211682E-2</v>
      </c>
      <c r="O1764" s="39">
        <v>519.66666666666663</v>
      </c>
      <c r="P1764" s="33">
        <f t="shared" ref="P1764" si="7799">O1764/O1770</f>
        <v>1.5591247299783983E-2</v>
      </c>
      <c r="Q1764" s="105"/>
      <c r="R1764" s="106"/>
      <c r="S1764" s="105"/>
      <c r="T1764" s="106"/>
      <c r="U1764" s="105"/>
      <c r="V1764" s="106"/>
      <c r="W1764" s="105"/>
      <c r="X1764" s="106"/>
      <c r="Y1764" s="105"/>
      <c r="Z1764" s="106"/>
      <c r="AA1764" s="107"/>
      <c r="AB1764" s="107"/>
      <c r="AC1764" s="107"/>
      <c r="AD1764" s="107"/>
      <c r="AE1764" s="107"/>
      <c r="AF1764" s="107"/>
      <c r="AG1764" s="107"/>
      <c r="AH1764" s="107"/>
    </row>
    <row r="1765" spans="2:37" s="81" customFormat="1" ht="13.5" customHeight="1" x14ac:dyDescent="0.25">
      <c r="B1765" s="37"/>
      <c r="C1765" s="145" t="s">
        <v>57</v>
      </c>
      <c r="D1765" s="146"/>
      <c r="E1765" s="39">
        <v>200.26984126984132</v>
      </c>
      <c r="F1765" s="33">
        <f t="shared" ref="F1765" si="7800">E1765/E1770</f>
        <v>0.18127005411618238</v>
      </c>
      <c r="G1765" s="39">
        <v>34.534482758620697</v>
      </c>
      <c r="H1765" s="33">
        <f t="shared" ref="H1765" si="7801">G1765/G1770</f>
        <v>0.16379768573414571</v>
      </c>
      <c r="I1765" s="39">
        <v>60.903225806451616</v>
      </c>
      <c r="J1765" s="33">
        <f t="shared" ref="J1765" si="7802">I1765/I1770</f>
        <v>0.13006337834114085</v>
      </c>
      <c r="K1765" s="39">
        <v>511.74999999999994</v>
      </c>
      <c r="L1765" s="33">
        <f t="shared" ref="L1765" si="7803">K1765/K1770</f>
        <v>0.34865302182984642</v>
      </c>
      <c r="M1765" s="39">
        <v>502.06666666666678</v>
      </c>
      <c r="N1765" s="33">
        <f t="shared" ref="N1765" si="7804">M1765/M1770</f>
        <v>0.21754578542954536</v>
      </c>
      <c r="O1765" s="39">
        <v>4048</v>
      </c>
      <c r="P1765" s="33">
        <f t="shared" ref="P1765" si="7805">O1765/O1770</f>
        <v>0.12144971597727819</v>
      </c>
      <c r="Q1765" s="105"/>
      <c r="R1765" s="106"/>
      <c r="S1765" s="105"/>
      <c r="T1765" s="106"/>
      <c r="U1765" s="105"/>
      <c r="V1765" s="106"/>
      <c r="W1765" s="105"/>
      <c r="X1765" s="106"/>
      <c r="Y1765" s="105"/>
      <c r="Z1765" s="106"/>
      <c r="AA1765" s="107"/>
      <c r="AB1765" s="107"/>
      <c r="AC1765" s="107"/>
      <c r="AD1765" s="107"/>
      <c r="AE1765" s="107"/>
      <c r="AF1765" s="107"/>
      <c r="AG1765" s="107"/>
      <c r="AH1765" s="107"/>
    </row>
    <row r="1766" spans="2:37" s="81" customFormat="1" ht="13.5" customHeight="1" x14ac:dyDescent="0.25">
      <c r="B1766" s="31" t="s">
        <v>58</v>
      </c>
      <c r="C1766" s="145" t="s">
        <v>59</v>
      </c>
      <c r="D1766" s="146"/>
      <c r="E1766" s="39">
        <v>0</v>
      </c>
      <c r="F1766" s="33">
        <f t="shared" ref="F1766" si="7806">E1766/E1770</f>
        <v>0</v>
      </c>
      <c r="G1766" s="39">
        <v>0</v>
      </c>
      <c r="H1766" s="33">
        <f t="shared" ref="H1766" si="7807">G1766/G1770</f>
        <v>0</v>
      </c>
      <c r="I1766" s="39">
        <v>0</v>
      </c>
      <c r="J1766" s="33">
        <f t="shared" ref="J1766" si="7808">I1766/I1770</f>
        <v>0</v>
      </c>
      <c r="K1766" s="39">
        <v>0</v>
      </c>
      <c r="L1766" s="33">
        <f t="shared" ref="L1766" si="7809">K1766/K1770</f>
        <v>0</v>
      </c>
      <c r="M1766" s="39">
        <v>0</v>
      </c>
      <c r="N1766" s="33">
        <f t="shared" ref="N1766" si="7810">M1766/M1770</f>
        <v>0</v>
      </c>
      <c r="O1766" s="39">
        <v>0</v>
      </c>
      <c r="P1766" s="33">
        <f t="shared" ref="P1766" si="7811">O1766/O1770</f>
        <v>0</v>
      </c>
      <c r="Q1766" s="105"/>
      <c r="R1766" s="106"/>
      <c r="S1766" s="105"/>
      <c r="T1766" s="106"/>
      <c r="U1766" s="105"/>
      <c r="V1766" s="106"/>
      <c r="W1766" s="105"/>
      <c r="X1766" s="106"/>
      <c r="Y1766" s="105"/>
      <c r="Z1766" s="106"/>
      <c r="AA1766" s="107"/>
      <c r="AB1766" s="107"/>
      <c r="AC1766" s="107"/>
      <c r="AD1766" s="107"/>
      <c r="AE1766" s="107"/>
      <c r="AF1766" s="107"/>
      <c r="AG1766" s="107"/>
      <c r="AH1766" s="107"/>
    </row>
    <row r="1767" spans="2:37" s="81" customFormat="1" ht="13.5" customHeight="1" x14ac:dyDescent="0.25">
      <c r="B1767" s="41" t="s">
        <v>60</v>
      </c>
      <c r="C1767" s="145" t="s">
        <v>24</v>
      </c>
      <c r="D1767" s="146"/>
      <c r="E1767" s="39">
        <v>1.2804232804232805</v>
      </c>
      <c r="F1767" s="33">
        <f t="shared" ref="F1767" si="7812">E1767/E1770</f>
        <v>1.1589483262295878E-3</v>
      </c>
      <c r="G1767" s="39">
        <v>0.12931034482758624</v>
      </c>
      <c r="H1767" s="33">
        <f t="shared" ref="H1767" si="7813">G1767/G1770</f>
        <v>6.1332133949380569E-4</v>
      </c>
      <c r="I1767" s="39">
        <v>6.4516129032258063E-2</v>
      </c>
      <c r="J1767" s="33">
        <f t="shared" ref="J1767" si="7814">I1767/I1770</f>
        <v>1.3777900248002206E-4</v>
      </c>
      <c r="K1767" s="39">
        <v>0.58333333333333348</v>
      </c>
      <c r="L1767" s="33">
        <f t="shared" ref="L1767" si="7815">K1767/K1770</f>
        <v>3.9742243165753554E-4</v>
      </c>
      <c r="M1767" s="39">
        <v>1.8</v>
      </c>
      <c r="N1767" s="33">
        <f t="shared" ref="N1767" si="7816">M1767/M1770</f>
        <v>7.7994107111907095E-4</v>
      </c>
      <c r="O1767" s="39">
        <v>61.333333333333336</v>
      </c>
      <c r="P1767" s="33">
        <f t="shared" ref="P1767" si="7817">O1767/O1770</f>
        <v>1.8401472117769424E-3</v>
      </c>
      <c r="Q1767" s="105"/>
      <c r="R1767" s="106"/>
      <c r="S1767" s="105"/>
      <c r="T1767" s="106"/>
      <c r="U1767" s="105"/>
      <c r="V1767" s="106"/>
      <c r="W1767" s="105"/>
      <c r="X1767" s="106"/>
      <c r="Y1767" s="105"/>
      <c r="Z1767" s="106"/>
      <c r="AA1767" s="107"/>
      <c r="AB1767" s="107"/>
      <c r="AC1767" s="107"/>
      <c r="AD1767" s="107"/>
      <c r="AE1767" s="107"/>
      <c r="AF1767" s="107"/>
      <c r="AG1767" s="107"/>
      <c r="AH1767" s="107"/>
    </row>
    <row r="1768" spans="2:37" s="81" customFormat="1" ht="13.5" customHeight="1" x14ac:dyDescent="0.25">
      <c r="B1768" s="31" t="s">
        <v>61</v>
      </c>
      <c r="C1768" s="145" t="s">
        <v>62</v>
      </c>
      <c r="D1768" s="146"/>
      <c r="E1768" s="39">
        <v>6.7724867724867766</v>
      </c>
      <c r="F1768" s="33">
        <f t="shared" ref="F1768" si="7818">E1768/E1770</f>
        <v>6.1299746180738558E-3</v>
      </c>
      <c r="G1768" s="39">
        <v>3.0431034482758625</v>
      </c>
      <c r="H1768" s="33">
        <f t="shared" ref="H1768" si="7819">G1768/G1770</f>
        <v>1.4433495522754226E-2</v>
      </c>
      <c r="I1768" s="39">
        <v>3.741935483870968</v>
      </c>
      <c r="J1768" s="33">
        <f t="shared" ref="J1768" si="7820">I1768/I1770</f>
        <v>7.9911821438412804E-3</v>
      </c>
      <c r="K1768" s="39">
        <v>16.5</v>
      </c>
      <c r="L1768" s="33">
        <f t="shared" ref="L1768" si="7821">K1768/K1770</f>
        <v>1.124137735259886E-2</v>
      </c>
      <c r="M1768" s="39">
        <v>27.666666666666668</v>
      </c>
      <c r="N1768" s="33">
        <f t="shared" ref="N1768" si="7822">M1768/M1770</f>
        <v>1.1987983130163499E-2</v>
      </c>
      <c r="O1768" s="39">
        <v>0</v>
      </c>
      <c r="P1768" s="33">
        <f t="shared" ref="P1768" si="7823">O1768/O1770</f>
        <v>0</v>
      </c>
      <c r="Q1768" s="105"/>
      <c r="R1768" s="106"/>
      <c r="S1768" s="105"/>
      <c r="T1768" s="106"/>
      <c r="U1768" s="105"/>
      <c r="V1768" s="106"/>
      <c r="W1768" s="105"/>
      <c r="X1768" s="106"/>
      <c r="Y1768" s="105"/>
      <c r="Z1768" s="106"/>
      <c r="AA1768" s="107"/>
      <c r="AB1768" s="107"/>
      <c r="AC1768" s="107"/>
      <c r="AD1768" s="107"/>
      <c r="AE1768" s="107"/>
      <c r="AF1768" s="107"/>
      <c r="AG1768" s="107"/>
      <c r="AH1768" s="107"/>
    </row>
    <row r="1769" spans="2:37" s="81" customFormat="1" ht="13.5" customHeight="1" x14ac:dyDescent="0.25">
      <c r="B1769" s="41" t="s">
        <v>63</v>
      </c>
      <c r="C1769" s="145" t="s">
        <v>64</v>
      </c>
      <c r="D1769" s="146"/>
      <c r="E1769" s="39">
        <v>0.63492063492063477</v>
      </c>
      <c r="F1769" s="33">
        <f t="shared" ref="F1769" si="7824">E1769/E1770</f>
        <v>5.7468512044442355E-4</v>
      </c>
      <c r="G1769" s="39">
        <v>0.27586206896551729</v>
      </c>
      <c r="H1769" s="33">
        <f t="shared" ref="H1769" si="7825">G1769/G1770</f>
        <v>1.3084188575867854E-3</v>
      </c>
      <c r="I1769" s="39">
        <v>1.8064516129032262</v>
      </c>
      <c r="J1769" s="33">
        <f t="shared" ref="J1769" si="7826">I1769/I1770</f>
        <v>3.8578120694406186E-3</v>
      </c>
      <c r="K1769" s="39">
        <v>1</v>
      </c>
      <c r="L1769" s="33">
        <f t="shared" ref="L1769" si="7827">K1769/K1770</f>
        <v>6.8129559712720364E-4</v>
      </c>
      <c r="M1769" s="39">
        <v>0.53333333333333344</v>
      </c>
      <c r="N1769" s="33">
        <f t="shared" ref="N1769" si="7828">M1769/M1770</f>
        <v>2.31093650701947E-4</v>
      </c>
      <c r="O1769" s="39">
        <v>0</v>
      </c>
      <c r="P1769" s="33">
        <f t="shared" ref="P1769" si="7829">O1769/O1770</f>
        <v>0</v>
      </c>
      <c r="Q1769" s="105"/>
      <c r="R1769" s="106"/>
      <c r="S1769" s="105"/>
      <c r="T1769" s="106"/>
      <c r="U1769" s="105"/>
      <c r="V1769" s="106"/>
      <c r="W1769" s="105"/>
      <c r="X1769" s="106"/>
      <c r="Y1769" s="105"/>
      <c r="Z1769" s="106"/>
      <c r="AA1769" s="107"/>
      <c r="AB1769" s="107"/>
      <c r="AC1769" s="107"/>
      <c r="AD1769" s="107"/>
      <c r="AE1769" s="107"/>
      <c r="AF1769" s="107"/>
      <c r="AG1769" s="107"/>
      <c r="AH1769" s="107"/>
    </row>
    <row r="1770" spans="2:37" s="81" customFormat="1" ht="13.5" customHeight="1" x14ac:dyDescent="0.25">
      <c r="B1770" s="147" t="s">
        <v>65</v>
      </c>
      <c r="C1770" s="148"/>
      <c r="D1770" s="149"/>
      <c r="E1770" s="42">
        <f t="shared" ref="E1770" si="7830">SUM(E1757:E1760,E1766,E1768)</f>
        <v>1104.8148148148139</v>
      </c>
      <c r="F1770" s="33">
        <f t="shared" ref="F1770" si="7831">E1770/E1770</f>
        <v>1</v>
      </c>
      <c r="G1770" s="42">
        <f t="shared" ref="G1770" si="7832">SUM(G1757:G1760,G1766,G1768)</f>
        <v>210.83620689655169</v>
      </c>
      <c r="H1770" s="33">
        <f t="shared" ref="H1770" si="7833">G1770/G1770</f>
        <v>1</v>
      </c>
      <c r="I1770" s="42">
        <f t="shared" ref="I1770" si="7834">SUM(I1757:I1760,I1766,I1768)</f>
        <v>468.25806451612897</v>
      </c>
      <c r="J1770" s="33">
        <f t="shared" ref="J1770" si="7835">I1770/I1770</f>
        <v>1</v>
      </c>
      <c r="K1770" s="42">
        <f t="shared" ref="K1770" si="7836">SUM(K1757:K1760,K1766,K1768)</f>
        <v>1467.7916666666665</v>
      </c>
      <c r="L1770" s="33">
        <f t="shared" ref="L1770" si="7837">K1770/K1770</f>
        <v>1</v>
      </c>
      <c r="M1770" s="42">
        <f t="shared" ref="M1770" si="7838">SUM(M1757:M1760,M1766,M1768)</f>
        <v>2307.8666666666668</v>
      </c>
      <c r="N1770" s="33">
        <f t="shared" ref="N1770" si="7839">M1770/M1770</f>
        <v>1</v>
      </c>
      <c r="O1770" s="42">
        <f t="shared" ref="O1770" si="7840">SUM(O1757:O1760,O1766,O1768)</f>
        <v>33330.666666666664</v>
      </c>
      <c r="P1770" s="33">
        <f t="shared" ref="P1770" si="7841">O1770/O1770</f>
        <v>1</v>
      </c>
      <c r="Q1770" s="105"/>
      <c r="R1770" s="106"/>
      <c r="S1770" s="105"/>
      <c r="T1770" s="106"/>
      <c r="U1770" s="105"/>
      <c r="V1770" s="106"/>
      <c r="W1770" s="105"/>
      <c r="X1770" s="106"/>
      <c r="Y1770" s="105"/>
      <c r="Z1770" s="106"/>
      <c r="AA1770" s="107"/>
      <c r="AB1770" s="107"/>
      <c r="AC1770" s="107"/>
      <c r="AD1770" s="107"/>
      <c r="AE1770" s="107"/>
      <c r="AF1770" s="107"/>
      <c r="AG1770" s="107"/>
      <c r="AH1770" s="107"/>
    </row>
    <row r="1771" spans="2:37" s="81" customFormat="1" ht="13.5" customHeight="1" x14ac:dyDescent="0.25">
      <c r="B1771" s="147" t="s">
        <v>66</v>
      </c>
      <c r="C1771" s="148"/>
      <c r="D1771" s="149"/>
      <c r="E1771" s="42">
        <f t="shared" ref="E1771" si="7842">SUM(E1761:E1765,E1767,E1769)</f>
        <v>1119.4708994708994</v>
      </c>
      <c r="F1771" s="33">
        <f t="shared" ref="F1771" si="7843">E1771/E1770</f>
        <v>1.0132656481969262</v>
      </c>
      <c r="G1771" s="42">
        <f t="shared" ref="G1771" si="7844">SUM(G1761:G1765,G1767,G1769)</f>
        <v>196.85344827586215</v>
      </c>
      <c r="H1771" s="33">
        <f t="shared" ref="H1771" si="7845">G1771/G1770</f>
        <v>0.93367951915607039</v>
      </c>
      <c r="I1771" s="42">
        <f t="shared" ref="I1771" si="7846">SUM(I1761:I1765,I1767,I1769)</f>
        <v>409.90322580645159</v>
      </c>
      <c r="J1771" s="33">
        <f t="shared" ref="J1771" si="7847">I1771/I1770</f>
        <v>0.87537889225682008</v>
      </c>
      <c r="K1771" s="42">
        <f t="shared" ref="K1771" si="7848">SUM(K1761:K1765,K1767,K1769)</f>
        <v>1482</v>
      </c>
      <c r="L1771" s="33">
        <f t="shared" ref="L1771" si="7849">K1771/K1770</f>
        <v>1.0096800749425159</v>
      </c>
      <c r="M1771" s="42">
        <f t="shared" ref="M1771" si="7850">SUM(M1761:M1765,M1767,M1769)</f>
        <v>2127.7333333333336</v>
      </c>
      <c r="N1771" s="33">
        <f t="shared" ref="N1771" si="7851">M1771/M1770</f>
        <v>0.92194811947541744</v>
      </c>
      <c r="O1771" s="42">
        <f t="shared" ref="O1771" si="7852">SUM(O1761:O1765,O1767,O1769)</f>
        <v>36184.666666666672</v>
      </c>
      <c r="P1771" s="33">
        <f t="shared" ref="P1771" si="7853">O1771/O1770</f>
        <v>1.085626850148012</v>
      </c>
      <c r="Q1771" s="105"/>
      <c r="R1771" s="106"/>
      <c r="S1771" s="105"/>
      <c r="T1771" s="106"/>
      <c r="U1771" s="105"/>
      <c r="V1771" s="106"/>
      <c r="W1771" s="105"/>
      <c r="X1771" s="106"/>
      <c r="Y1771" s="105"/>
      <c r="Z1771" s="106"/>
      <c r="AA1771" s="107"/>
      <c r="AB1771" s="107"/>
      <c r="AC1771" s="107"/>
      <c r="AD1771" s="107"/>
      <c r="AE1771" s="107"/>
      <c r="AF1771" s="107"/>
      <c r="AG1771" s="107"/>
      <c r="AH1771" s="107"/>
    </row>
    <row r="1772" spans="2:37" s="81" customFormat="1" ht="13.5" customHeight="1" x14ac:dyDescent="0.25">
      <c r="B1772" s="147" t="s">
        <v>67</v>
      </c>
      <c r="C1772" s="148"/>
      <c r="D1772" s="149"/>
      <c r="E1772" s="42">
        <f t="shared" ref="E1772" si="7854">E1770-E1771</f>
        <v>-14.656084656085568</v>
      </c>
      <c r="F1772" s="33">
        <f t="shared" ref="F1772" si="7855">E1772/E1770</f>
        <v>-1.3265648196926272E-2</v>
      </c>
      <c r="G1772" s="42">
        <f t="shared" ref="G1772" si="7856">G1770-G1771</f>
        <v>13.982758620689538</v>
      </c>
      <c r="H1772" s="33">
        <f t="shared" ref="H1772" si="7857">G1772/G1770</f>
        <v>6.6320480843929622E-2</v>
      </c>
      <c r="I1772" s="42">
        <f t="shared" ref="I1772" si="7858">I1770-I1771</f>
        <v>58.354838709677381</v>
      </c>
      <c r="J1772" s="33">
        <f t="shared" ref="J1772" si="7859">I1772/I1770</f>
        <v>0.12462110774317987</v>
      </c>
      <c r="K1772" s="42">
        <f t="shared" ref="K1772" si="7860">K1770-K1771</f>
        <v>-14.208333333333485</v>
      </c>
      <c r="L1772" s="33">
        <f t="shared" ref="L1772" si="7861">K1772/K1770</f>
        <v>-9.680074942515788E-3</v>
      </c>
      <c r="M1772" s="42">
        <f t="shared" ref="M1772" si="7862">M1770-M1771</f>
        <v>180.13333333333321</v>
      </c>
      <c r="N1772" s="33">
        <f t="shared" ref="N1772" si="7863">M1772/M1770</f>
        <v>7.8051880524582534E-2</v>
      </c>
      <c r="O1772" s="42">
        <f t="shared" ref="O1772" si="7864">O1770-O1771</f>
        <v>-2854.0000000000073</v>
      </c>
      <c r="P1772" s="33">
        <f t="shared" ref="P1772" si="7865">O1772/O1770</f>
        <v>-8.5626850148012065E-2</v>
      </c>
      <c r="Q1772" s="105"/>
      <c r="R1772" s="106"/>
      <c r="S1772" s="105"/>
      <c r="T1772" s="106"/>
      <c r="U1772" s="105"/>
      <c r="V1772" s="106"/>
      <c r="W1772" s="105"/>
      <c r="X1772" s="106"/>
      <c r="Y1772" s="105"/>
      <c r="Z1772" s="106"/>
      <c r="AA1772" s="107"/>
      <c r="AB1772" s="107"/>
      <c r="AC1772" s="107"/>
      <c r="AD1772" s="107"/>
      <c r="AE1772" s="107"/>
      <c r="AF1772" s="107"/>
      <c r="AG1772" s="107"/>
      <c r="AH1772" s="107"/>
    </row>
    <row r="1773" spans="2:37" s="81" customFormat="1" ht="13.5" customHeight="1" x14ac:dyDescent="0.25">
      <c r="B1773" s="147" t="s">
        <v>68</v>
      </c>
      <c r="C1773" s="148"/>
      <c r="D1773" s="149"/>
      <c r="E1773" s="42">
        <v>189</v>
      </c>
      <c r="F1773" s="43"/>
      <c r="G1773" s="42">
        <v>116</v>
      </c>
      <c r="H1773" s="43"/>
      <c r="I1773" s="42">
        <v>31</v>
      </c>
      <c r="J1773" s="43"/>
      <c r="K1773" s="42">
        <v>24</v>
      </c>
      <c r="L1773" s="43"/>
      <c r="M1773" s="42">
        <v>15</v>
      </c>
      <c r="N1773" s="43"/>
      <c r="O1773" s="42">
        <v>3</v>
      </c>
      <c r="P1773" s="43"/>
      <c r="Q1773" s="105"/>
      <c r="R1773" s="106"/>
      <c r="S1773" s="105"/>
      <c r="T1773" s="106"/>
      <c r="U1773" s="105"/>
      <c r="V1773" s="106"/>
      <c r="W1773" s="105"/>
      <c r="X1773" s="106"/>
      <c r="Y1773" s="105"/>
      <c r="Z1773" s="106"/>
      <c r="AA1773" s="107"/>
      <c r="AB1773" s="107"/>
      <c r="AC1773" s="107"/>
      <c r="AD1773" s="107"/>
      <c r="AE1773" s="107"/>
      <c r="AF1773" s="107"/>
      <c r="AG1773" s="107"/>
      <c r="AH1773" s="107"/>
    </row>
    <row r="1774" spans="2:37" s="81" customFormat="1" ht="13.5" customHeight="1" x14ac:dyDescent="0.25">
      <c r="B1774" s="45"/>
      <c r="C1774" s="46"/>
      <c r="D1774" s="47"/>
      <c r="E1774" s="48"/>
      <c r="F1774" s="49"/>
      <c r="G1774" s="48"/>
      <c r="H1774" s="49"/>
      <c r="I1774" s="48"/>
      <c r="J1774" s="49"/>
      <c r="K1774" s="48"/>
      <c r="L1774" s="49"/>
      <c r="M1774" s="48"/>
      <c r="N1774" s="49"/>
      <c r="O1774" s="48"/>
      <c r="P1774" s="49"/>
      <c r="Q1774" s="105"/>
      <c r="R1774" s="106"/>
      <c r="S1774" s="105"/>
      <c r="T1774" s="106"/>
      <c r="U1774" s="105"/>
      <c r="V1774" s="106"/>
      <c r="W1774" s="105"/>
      <c r="X1774" s="106"/>
      <c r="Y1774" s="105"/>
      <c r="Z1774" s="106"/>
      <c r="AA1774" s="107"/>
      <c r="AB1774" s="107"/>
      <c r="AC1774" s="107"/>
      <c r="AD1774" s="107"/>
      <c r="AE1774" s="107"/>
      <c r="AF1774" s="107"/>
      <c r="AG1774" s="107"/>
      <c r="AH1774" s="107"/>
    </row>
    <row r="1775" spans="2:37" s="122" customFormat="1" ht="13.5" customHeight="1" x14ac:dyDescent="0.25">
      <c r="B1775" s="54" t="s">
        <v>131</v>
      </c>
      <c r="C1775" s="119"/>
      <c r="D1775" s="120"/>
      <c r="E1775" s="53">
        <v>7.1587301587301582</v>
      </c>
      <c r="F1775" s="43"/>
      <c r="G1775" s="53">
        <v>1.7155172413793105</v>
      </c>
      <c r="H1775" s="43"/>
      <c r="I1775" s="53">
        <v>6.3548387096774199</v>
      </c>
      <c r="J1775" s="43"/>
      <c r="K1775" s="53">
        <v>13.125000000000002</v>
      </c>
      <c r="L1775" s="43"/>
      <c r="M1775" s="53">
        <v>28.666666666666664</v>
      </c>
      <c r="N1775" s="43"/>
      <c r="O1775" s="53">
        <v>70.666666666666671</v>
      </c>
      <c r="P1775" s="43"/>
      <c r="Q1775" s="108"/>
      <c r="R1775" s="109"/>
      <c r="S1775" s="108"/>
      <c r="T1775" s="109"/>
      <c r="U1775" s="108"/>
      <c r="V1775" s="109"/>
      <c r="W1775" s="108"/>
      <c r="X1775" s="109"/>
      <c r="Y1775" s="108"/>
      <c r="Z1775" s="109"/>
      <c r="AA1775" s="110"/>
      <c r="AB1775" s="110"/>
      <c r="AC1775" s="110"/>
      <c r="AD1775" s="110"/>
      <c r="AE1775" s="110"/>
      <c r="AF1775" s="110"/>
      <c r="AG1775" s="110"/>
      <c r="AH1775" s="110"/>
      <c r="AI1775" s="111"/>
      <c r="AJ1775" s="111"/>
      <c r="AK1775" s="111"/>
    </row>
    <row r="1776" spans="2:37" ht="13.5" customHeight="1" x14ac:dyDescent="0.25">
      <c r="B1776" s="54" t="s">
        <v>132</v>
      </c>
      <c r="C1776" s="55"/>
      <c r="D1776" s="56"/>
      <c r="E1776" s="53">
        <f>E1770/E1775</f>
        <v>154.33111603843298</v>
      </c>
      <c r="F1776" s="43"/>
      <c r="G1776" s="53">
        <f>G1770/G1775</f>
        <v>122.89949748743716</v>
      </c>
      <c r="H1776" s="43"/>
      <c r="I1776" s="53">
        <f>I1770/I1775</f>
        <v>73.685279187817244</v>
      </c>
      <c r="J1776" s="43"/>
      <c r="K1776" s="53">
        <f>K1770/K1775</f>
        <v>111.83174603174601</v>
      </c>
      <c r="L1776" s="43"/>
      <c r="M1776" s="53">
        <f>M1770/M1775</f>
        <v>80.506976744186062</v>
      </c>
      <c r="N1776" s="43"/>
      <c r="O1776" s="53">
        <f>O1770/O1775</f>
        <v>471.66037735849051</v>
      </c>
      <c r="P1776" s="43"/>
    </row>
    <row r="1777" spans="2:26" ht="13.5" customHeight="1" x14ac:dyDescent="0.25">
      <c r="B1777" s="54" t="s">
        <v>133</v>
      </c>
      <c r="C1777" s="55"/>
      <c r="D1777" s="56"/>
      <c r="E1777" s="53">
        <f>E1771/E1775</f>
        <v>156.37841832963784</v>
      </c>
      <c r="F1777" s="43"/>
      <c r="G1777" s="53">
        <f>G1771/G1775</f>
        <v>114.748743718593</v>
      </c>
      <c r="H1777" s="43"/>
      <c r="I1777" s="53">
        <f>I1771/I1775</f>
        <v>64.502538071065985</v>
      </c>
      <c r="J1777" s="43"/>
      <c r="K1777" s="53">
        <f>K1771/K1775</f>
        <v>112.9142857142857</v>
      </c>
      <c r="L1777" s="43"/>
      <c r="M1777" s="53">
        <f>M1771/M1775</f>
        <v>74.2232558139535</v>
      </c>
      <c r="N1777" s="43"/>
      <c r="O1777" s="53">
        <f>O1771/O1775</f>
        <v>512.04716981132083</v>
      </c>
      <c r="P1777" s="43"/>
    </row>
    <row r="1778" spans="2:26" ht="13.5" customHeight="1" x14ac:dyDescent="0.25">
      <c r="B1778" s="54" t="s">
        <v>36</v>
      </c>
      <c r="C1778" s="55"/>
      <c r="D1778" s="56"/>
      <c r="E1778" s="53">
        <v>1.6975301204819266</v>
      </c>
      <c r="F1778" s="43"/>
      <c r="G1778" s="53">
        <v>1.6342424242424245</v>
      </c>
      <c r="H1778" s="43"/>
      <c r="I1778" s="53">
        <v>1.3900000000000003</v>
      </c>
      <c r="J1778" s="43"/>
      <c r="K1778" s="53">
        <v>1.6409090909090909</v>
      </c>
      <c r="L1778" s="43"/>
      <c r="M1778" s="53">
        <v>3.1384615384615384</v>
      </c>
      <c r="N1778" s="43"/>
      <c r="O1778" s="53">
        <v>0.7</v>
      </c>
      <c r="P1778" s="43"/>
    </row>
    <row r="1779" spans="2:26" ht="13.5" customHeight="1" x14ac:dyDescent="0.25">
      <c r="B1779" s="54" t="s">
        <v>37</v>
      </c>
      <c r="C1779" s="55"/>
      <c r="D1779" s="56"/>
      <c r="E1779" s="53">
        <f>E1761/E1778</f>
        <v>528.71711475636403</v>
      </c>
      <c r="F1779" s="43"/>
      <c r="G1779" s="53">
        <f>G1761/G1778</f>
        <v>96.949909525118798</v>
      </c>
      <c r="H1779" s="43"/>
      <c r="I1779" s="53">
        <f>I1761/I1778</f>
        <v>238.70967741935479</v>
      </c>
      <c r="J1779" s="43"/>
      <c r="K1779" s="53">
        <f>K1761/K1778</f>
        <v>576.99215143120966</v>
      </c>
      <c r="L1779" s="43"/>
      <c r="M1779" s="53">
        <f>M1761/M1778</f>
        <v>502.09313725490193</v>
      </c>
      <c r="N1779" s="43"/>
      <c r="O1779" s="53">
        <f>O1761/O1778</f>
        <v>45050</v>
      </c>
      <c r="P1779" s="43"/>
    </row>
    <row r="1780" spans="2:26" s="81" customFormat="1" ht="13.5" customHeight="1" x14ac:dyDescent="0.25">
      <c r="B1780" s="100" t="s">
        <v>38</v>
      </c>
      <c r="C1780" s="101"/>
      <c r="D1780" s="47"/>
      <c r="E1780" s="102"/>
      <c r="F1780" s="103"/>
      <c r="G1780" s="102"/>
      <c r="H1780" s="103"/>
      <c r="I1780" s="102"/>
      <c r="J1780" s="103"/>
      <c r="K1780" s="102"/>
      <c r="L1780" s="103"/>
      <c r="M1780" s="102"/>
      <c r="N1780" s="103"/>
      <c r="O1780" s="102"/>
      <c r="P1780" s="103"/>
      <c r="Q1780" s="102"/>
      <c r="R1780" s="103"/>
      <c r="S1780" s="102"/>
      <c r="T1780" s="103"/>
      <c r="U1780" s="102"/>
      <c r="V1780" s="103"/>
      <c r="W1780" s="102"/>
      <c r="X1780" s="103"/>
      <c r="Y1780" s="85"/>
      <c r="Z1780" s="84"/>
    </row>
    <row r="1781" spans="2:26" s="81" customFormat="1" ht="13.5" customHeight="1" x14ac:dyDescent="0.25">
      <c r="B1781" s="104"/>
      <c r="C1781" s="77"/>
      <c r="D1781" s="78"/>
      <c r="E1781" s="79"/>
      <c r="F1781" s="80"/>
      <c r="G1781" s="79"/>
      <c r="H1781" s="80"/>
      <c r="I1781" s="79"/>
      <c r="J1781" s="80"/>
      <c r="K1781" s="79"/>
      <c r="L1781" s="80"/>
      <c r="M1781" s="79"/>
      <c r="N1781" s="80"/>
      <c r="O1781" s="79"/>
      <c r="P1781" s="82"/>
      <c r="Q1781" s="83"/>
      <c r="R1781" s="84"/>
      <c r="S1781" s="85"/>
      <c r="T1781" s="84"/>
      <c r="U1781" s="85"/>
      <c r="V1781" s="84"/>
      <c r="W1781" s="85"/>
      <c r="X1781" s="84"/>
      <c r="Y1781" s="85"/>
      <c r="Z1781" s="84"/>
    </row>
    <row r="1782" spans="2:26" s="81" customFormat="1" ht="13.5" customHeight="1" x14ac:dyDescent="0.25">
      <c r="B1782" s="76" t="s">
        <v>172</v>
      </c>
      <c r="C1782" s="77"/>
      <c r="D1782" s="78"/>
      <c r="E1782" s="79"/>
      <c r="F1782" s="80"/>
      <c r="G1782" s="79"/>
      <c r="H1782" s="80"/>
      <c r="I1782" s="79"/>
      <c r="J1782" s="80"/>
      <c r="K1782" s="79"/>
      <c r="L1782" s="80"/>
      <c r="M1782" s="79"/>
      <c r="N1782" s="80"/>
      <c r="O1782" s="79"/>
      <c r="P1782" s="82"/>
      <c r="Q1782" s="83"/>
      <c r="R1782" s="84"/>
      <c r="S1782" s="85"/>
      <c r="T1782" s="84"/>
      <c r="U1782" s="85"/>
      <c r="V1782" s="84"/>
      <c r="W1782" s="85"/>
      <c r="X1782" s="84"/>
      <c r="Y1782" s="85"/>
      <c r="Z1782" s="84"/>
    </row>
    <row r="1783" spans="2:26" s="81" customFormat="1" ht="13.5" customHeight="1" x14ac:dyDescent="0.25">
      <c r="C1783" s="77"/>
      <c r="D1783" s="78"/>
      <c r="E1783" s="79"/>
      <c r="F1783" s="80"/>
      <c r="G1783" s="79"/>
      <c r="H1783" s="80"/>
      <c r="I1783" s="79"/>
      <c r="J1783" s="80"/>
      <c r="K1783" s="79"/>
      <c r="L1783" s="80"/>
      <c r="M1783" s="79"/>
      <c r="N1783" s="80"/>
      <c r="O1783" s="79"/>
      <c r="P1783" s="82"/>
      <c r="Q1783" s="83"/>
      <c r="R1783" s="84"/>
      <c r="S1783" s="85"/>
      <c r="T1783" s="84"/>
      <c r="U1783" s="85"/>
      <c r="V1783" s="21" t="s">
        <v>4</v>
      </c>
      <c r="W1783" s="112"/>
      <c r="X1783" s="84"/>
      <c r="Y1783" s="85"/>
      <c r="Z1783" s="84"/>
    </row>
    <row r="1784" spans="2:26" s="81" customFormat="1" ht="13.5" customHeight="1" x14ac:dyDescent="0.25">
      <c r="B1784" s="113"/>
      <c r="C1784" s="114"/>
      <c r="D1784" s="115"/>
      <c r="E1784" s="150" t="s">
        <v>5</v>
      </c>
      <c r="F1784" s="151"/>
      <c r="G1784" s="150" t="s">
        <v>70</v>
      </c>
      <c r="H1784" s="151"/>
      <c r="I1784" s="150" t="s">
        <v>71</v>
      </c>
      <c r="J1784" s="152"/>
      <c r="K1784" s="150" t="s">
        <v>72</v>
      </c>
      <c r="L1784" s="151"/>
      <c r="M1784" s="150" t="s">
        <v>73</v>
      </c>
      <c r="N1784" s="151"/>
      <c r="O1784" s="150" t="s">
        <v>74</v>
      </c>
      <c r="P1784" s="152"/>
      <c r="Q1784" s="150" t="s">
        <v>75</v>
      </c>
      <c r="R1784" s="151"/>
      <c r="S1784" s="159" t="s">
        <v>76</v>
      </c>
      <c r="T1784" s="160"/>
      <c r="U1784" s="150" t="s">
        <v>9</v>
      </c>
      <c r="V1784" s="151"/>
      <c r="W1784" s="85"/>
      <c r="X1784" s="84"/>
      <c r="Y1784" s="85"/>
      <c r="Z1784" s="84"/>
    </row>
    <row r="1785" spans="2:26" s="81" customFormat="1" ht="13.5" customHeight="1" x14ac:dyDescent="0.25">
      <c r="B1785" s="31" t="s">
        <v>48</v>
      </c>
      <c r="C1785" s="145" t="s">
        <v>49</v>
      </c>
      <c r="D1785" s="146"/>
      <c r="E1785" s="32">
        <v>1072.6084656084647</v>
      </c>
      <c r="F1785" s="33">
        <f t="shared" ref="F1785" si="7866">E1785/E1798</f>
        <v>0.97084909726545665</v>
      </c>
      <c r="G1785" s="32">
        <v>757.2</v>
      </c>
      <c r="H1785" s="33">
        <f t="shared" ref="H1785" si="7867">G1785/G1798</f>
        <v>0.99894459102902378</v>
      </c>
      <c r="I1785" s="32">
        <v>6131.0909090909081</v>
      </c>
      <c r="J1785" s="33">
        <f t="shared" ref="J1785" si="7868">I1785/I1798</f>
        <v>0.97397608457050422</v>
      </c>
      <c r="K1785" s="32">
        <v>206.60000000000002</v>
      </c>
      <c r="L1785" s="33">
        <f t="shared" ref="L1785" si="7869">K1785/K1798</f>
        <v>0.90813186813186808</v>
      </c>
      <c r="M1785" s="32">
        <v>731</v>
      </c>
      <c r="N1785" s="33">
        <f t="shared" ref="N1785" si="7870">M1785/M1798</f>
        <v>0.97388755662136972</v>
      </c>
      <c r="O1785" s="32">
        <v>501</v>
      </c>
      <c r="P1785" s="33">
        <f t="shared" ref="P1785" si="7871">O1785/O1798</f>
        <v>0.91797801250269462</v>
      </c>
      <c r="Q1785" s="32">
        <v>220.87499999999997</v>
      </c>
      <c r="R1785" s="33">
        <f t="shared" ref="R1785" si="7872">Q1785/Q1798</f>
        <v>0.99158249158249157</v>
      </c>
      <c r="S1785" s="32">
        <v>405.5526315789474</v>
      </c>
      <c r="T1785" s="33">
        <f t="shared" ref="T1785" si="7873">S1785/S1798</f>
        <v>0.98915275994865204</v>
      </c>
      <c r="U1785" s="32">
        <v>388.53571428571433</v>
      </c>
      <c r="V1785" s="33">
        <f t="shared" ref="V1785" si="7874">U1785/U1798</f>
        <v>0.96376683203401836</v>
      </c>
      <c r="W1785" s="105"/>
      <c r="X1785" s="106"/>
      <c r="Y1785" s="85"/>
      <c r="Z1785" s="84"/>
    </row>
    <row r="1786" spans="2:26" s="81" customFormat="1" ht="13.5" customHeight="1" x14ac:dyDescent="0.25">
      <c r="B1786" s="36"/>
      <c r="C1786" s="145" t="s">
        <v>50</v>
      </c>
      <c r="D1786" s="146"/>
      <c r="E1786" s="32">
        <v>0</v>
      </c>
      <c r="F1786" s="33">
        <f t="shared" ref="F1786" si="7875">E1786/E1798</f>
        <v>0</v>
      </c>
      <c r="G1786" s="32">
        <v>0</v>
      </c>
      <c r="H1786" s="33">
        <f t="shared" ref="H1786" si="7876">G1786/G1798</f>
        <v>0</v>
      </c>
      <c r="I1786" s="32">
        <v>0</v>
      </c>
      <c r="J1786" s="33">
        <f t="shared" ref="J1786" si="7877">I1786/I1798</f>
        <v>0</v>
      </c>
      <c r="K1786" s="32">
        <v>0</v>
      </c>
      <c r="L1786" s="33">
        <f t="shared" ref="L1786" si="7878">K1786/K1798</f>
        <v>0</v>
      </c>
      <c r="M1786" s="32">
        <v>0</v>
      </c>
      <c r="N1786" s="33">
        <f t="shared" ref="N1786" si="7879">M1786/M1798</f>
        <v>0</v>
      </c>
      <c r="O1786" s="32">
        <v>0</v>
      </c>
      <c r="P1786" s="33">
        <f t="shared" ref="P1786" si="7880">O1786/O1798</f>
        <v>0</v>
      </c>
      <c r="Q1786" s="32">
        <v>0</v>
      </c>
      <c r="R1786" s="33">
        <f t="shared" ref="R1786" si="7881">Q1786/Q1798</f>
        <v>0</v>
      </c>
      <c r="S1786" s="32">
        <v>0</v>
      </c>
      <c r="T1786" s="33">
        <f t="shared" ref="T1786" si="7882">S1786/S1798</f>
        <v>0</v>
      </c>
      <c r="U1786" s="32">
        <v>0</v>
      </c>
      <c r="V1786" s="33">
        <f t="shared" ref="V1786" si="7883">U1786/U1798</f>
        <v>0</v>
      </c>
      <c r="W1786" s="105"/>
      <c r="X1786" s="106"/>
      <c r="Y1786" s="85"/>
      <c r="Z1786" s="84"/>
    </row>
    <row r="1787" spans="2:26" s="81" customFormat="1" ht="13.5" customHeight="1" x14ac:dyDescent="0.25">
      <c r="B1787" s="36"/>
      <c r="C1787" s="145" t="s">
        <v>51</v>
      </c>
      <c r="D1787" s="146"/>
      <c r="E1787" s="32">
        <v>5.8624338624338614</v>
      </c>
      <c r="F1787" s="33">
        <f t="shared" ref="F1787" si="7884">E1787/E1798</f>
        <v>5.3062592787701778E-3</v>
      </c>
      <c r="G1787" s="32">
        <v>0.8</v>
      </c>
      <c r="H1787" s="33">
        <f t="shared" ref="H1787" si="7885">G1787/G1798</f>
        <v>1.0554089709762533E-3</v>
      </c>
      <c r="I1787" s="32">
        <v>11.181818181818183</v>
      </c>
      <c r="J1787" s="33">
        <f t="shared" ref="J1787" si="7886">I1787/I1798</f>
        <v>1.7763271908035358E-3</v>
      </c>
      <c r="K1787" s="32">
        <v>18.399999999999999</v>
      </c>
      <c r="L1787" s="33">
        <f t="shared" ref="L1787" si="7887">K1787/K1798</f>
        <v>8.0879120879120858E-2</v>
      </c>
      <c r="M1787" s="32">
        <v>1.8</v>
      </c>
      <c r="N1787" s="33">
        <f t="shared" ref="N1787" si="7888">M1787/M1798</f>
        <v>2.3980815347721825E-3</v>
      </c>
      <c r="O1787" s="32">
        <v>0.6470588235294118</v>
      </c>
      <c r="P1787" s="33">
        <f t="shared" ref="P1787" si="7889">O1787/O1798</f>
        <v>1.1856003449019186E-3</v>
      </c>
      <c r="Q1787" s="32">
        <v>1.875</v>
      </c>
      <c r="R1787" s="33">
        <f t="shared" ref="R1787" si="7890">Q1787/Q1798</f>
        <v>8.4175084175084191E-3</v>
      </c>
      <c r="S1787" s="32">
        <v>2.7105263157894735</v>
      </c>
      <c r="T1787" s="33">
        <f t="shared" ref="T1787" si="7891">S1787/S1798</f>
        <v>6.611039794608471E-3</v>
      </c>
      <c r="U1787" s="32">
        <v>6.3809523809523814</v>
      </c>
      <c r="V1787" s="33">
        <f t="shared" ref="V1787" si="7892">U1787/U1798</f>
        <v>1.5828017954169618E-2</v>
      </c>
      <c r="W1787" s="105"/>
      <c r="X1787" s="106"/>
      <c r="Y1787" s="85"/>
      <c r="Z1787" s="84"/>
    </row>
    <row r="1788" spans="2:26" s="81" customFormat="1" ht="13.5" customHeight="1" x14ac:dyDescent="0.25">
      <c r="B1788" s="37"/>
      <c r="C1788" s="145" t="s">
        <v>52</v>
      </c>
      <c r="D1788" s="146"/>
      <c r="E1788" s="32">
        <v>19.571428571428569</v>
      </c>
      <c r="F1788" s="33">
        <f t="shared" ref="F1788" si="7893">E1788/E1798</f>
        <v>1.7714668837699357E-2</v>
      </c>
      <c r="G1788" s="32">
        <v>0</v>
      </c>
      <c r="H1788" s="33">
        <f t="shared" ref="H1788" si="7894">G1788/G1798</f>
        <v>0</v>
      </c>
      <c r="I1788" s="32">
        <v>152.63636363636363</v>
      </c>
      <c r="J1788" s="33">
        <f t="shared" ref="J1788" si="7895">I1788/I1798</f>
        <v>2.4247588238692164E-2</v>
      </c>
      <c r="K1788" s="32">
        <v>2.5</v>
      </c>
      <c r="L1788" s="33">
        <f t="shared" ref="L1788" si="7896">K1788/K1798</f>
        <v>1.0989010989010988E-2</v>
      </c>
      <c r="M1788" s="32">
        <v>17.8</v>
      </c>
      <c r="N1788" s="33">
        <f t="shared" ref="N1788" si="7897">M1788/M1798</f>
        <v>2.371436184385825E-2</v>
      </c>
      <c r="O1788" s="32">
        <v>3.0588235294117654</v>
      </c>
      <c r="P1788" s="33">
        <f t="shared" ref="P1788" si="7898">O1788/O1798</f>
        <v>5.6046561758999799E-3</v>
      </c>
      <c r="Q1788" s="32">
        <v>0</v>
      </c>
      <c r="R1788" s="33">
        <f t="shared" ref="R1788" si="7899">Q1788/Q1798</f>
        <v>0</v>
      </c>
      <c r="S1788" s="32">
        <v>0.10526315789473684</v>
      </c>
      <c r="T1788" s="33">
        <f t="shared" ref="T1788" si="7900">S1788/S1798</f>
        <v>2.5673940949935811E-4</v>
      </c>
      <c r="U1788" s="32">
        <v>2.0357142857142851</v>
      </c>
      <c r="V1788" s="33">
        <f t="shared" ref="V1788" si="7901">U1788/U1798</f>
        <v>5.0496102055279917E-3</v>
      </c>
      <c r="W1788" s="105"/>
      <c r="X1788" s="106"/>
      <c r="Y1788" s="85"/>
      <c r="Z1788" s="84"/>
    </row>
    <row r="1789" spans="2:26" s="81" customFormat="1" ht="13.5" customHeight="1" x14ac:dyDescent="0.25">
      <c r="B1789" s="31" t="s">
        <v>53</v>
      </c>
      <c r="C1789" s="145" t="s">
        <v>54</v>
      </c>
      <c r="D1789" s="146"/>
      <c r="E1789" s="32">
        <v>897.51322751322732</v>
      </c>
      <c r="F1789" s="33">
        <f t="shared" ref="F1789" si="7902">E1789/E1798</f>
        <v>0.81236530817489638</v>
      </c>
      <c r="G1789" s="32">
        <v>418.4</v>
      </c>
      <c r="H1789" s="33">
        <f t="shared" ref="H1789" si="7903">G1789/G1798</f>
        <v>0.55197889182058046</v>
      </c>
      <c r="I1789" s="32">
        <v>5431.7272727272721</v>
      </c>
      <c r="J1789" s="33">
        <f t="shared" ref="J1789" si="7904">I1789/I1798</f>
        <v>0.86287620588065395</v>
      </c>
      <c r="K1789" s="32">
        <v>121</v>
      </c>
      <c r="L1789" s="33">
        <f t="shared" ref="L1789" si="7905">K1789/K1798</f>
        <v>0.53186813186813175</v>
      </c>
      <c r="M1789" s="32">
        <v>746.8</v>
      </c>
      <c r="N1789" s="33">
        <f t="shared" ref="N1789" si="7906">M1789/M1798</f>
        <v>0.9949373834265921</v>
      </c>
      <c r="O1789" s="32">
        <v>426.11764705882348</v>
      </c>
      <c r="P1789" s="33">
        <f t="shared" ref="P1789" si="7907">O1789/O1798</f>
        <v>0.78077171804268153</v>
      </c>
      <c r="Q1789" s="32">
        <v>188.25</v>
      </c>
      <c r="R1789" s="33">
        <f t="shared" ref="R1789" si="7908">Q1789/Q1798</f>
        <v>0.84511784511784527</v>
      </c>
      <c r="S1789" s="32">
        <v>287.4473684210526</v>
      </c>
      <c r="T1789" s="33">
        <f t="shared" ref="T1789" si="7909">S1789/S1798</f>
        <v>0.70109114249037208</v>
      </c>
      <c r="U1789" s="32">
        <v>278.84523809523813</v>
      </c>
      <c r="V1789" s="33">
        <f t="shared" ref="V1789" si="7910">U1789/U1798</f>
        <v>0.6916784786203638</v>
      </c>
      <c r="W1789" s="105"/>
      <c r="X1789" s="106"/>
      <c r="Y1789" s="85"/>
      <c r="Z1789" s="84"/>
    </row>
    <row r="1790" spans="2:26" s="81" customFormat="1" ht="13.5" customHeight="1" x14ac:dyDescent="0.25">
      <c r="B1790" s="36"/>
      <c r="C1790" s="145" t="s">
        <v>17</v>
      </c>
      <c r="D1790" s="146"/>
      <c r="E1790" s="32">
        <v>6.7460317460317452</v>
      </c>
      <c r="F1790" s="33">
        <f t="shared" ref="F1790" si="7911">E1790/E1798</f>
        <v>6.1060294047220005E-3</v>
      </c>
      <c r="G1790" s="32">
        <v>1.8</v>
      </c>
      <c r="H1790" s="33">
        <f t="shared" ref="H1790" si="7912">G1790/G1798</f>
        <v>2.3746701846965698E-3</v>
      </c>
      <c r="I1790" s="32">
        <v>14.499999999999998</v>
      </c>
      <c r="J1790" s="33">
        <f t="shared" ref="J1790" si="7913">I1790/I1798</f>
        <v>2.303448674253365E-3</v>
      </c>
      <c r="K1790" s="32">
        <v>1.2000000000000002</v>
      </c>
      <c r="L1790" s="33">
        <f t="shared" ref="L1790" si="7914">K1790/K1798</f>
        <v>5.2747252747252747E-3</v>
      </c>
      <c r="M1790" s="32">
        <v>11</v>
      </c>
      <c r="N1790" s="33">
        <f t="shared" ref="N1790" si="7915">M1790/M1798</f>
        <v>1.4654942712496672E-2</v>
      </c>
      <c r="O1790" s="32">
        <v>4.5882352941176459</v>
      </c>
      <c r="P1790" s="33">
        <f t="shared" ref="P1790" si="7916">O1790/O1798</f>
        <v>8.4069842638499655E-3</v>
      </c>
      <c r="Q1790" s="32">
        <v>1.6250000000000002</v>
      </c>
      <c r="R1790" s="33">
        <f t="shared" ref="R1790" si="7917">Q1790/Q1798</f>
        <v>7.2951739618406309E-3</v>
      </c>
      <c r="S1790" s="32">
        <v>6.1315789473684204</v>
      </c>
      <c r="T1790" s="33">
        <f t="shared" ref="T1790" si="7918">S1790/S1798</f>
        <v>1.4955070603337608E-2</v>
      </c>
      <c r="U1790" s="32">
        <v>6.6190476190476186</v>
      </c>
      <c r="V1790" s="33">
        <f t="shared" ref="V1790" si="7919">U1790/U1798</f>
        <v>1.641861563902669E-2</v>
      </c>
      <c r="W1790" s="105"/>
      <c r="X1790" s="106"/>
      <c r="Y1790" s="85"/>
      <c r="Z1790" s="84"/>
    </row>
    <row r="1791" spans="2:26" s="81" customFormat="1" ht="13.5" customHeight="1" x14ac:dyDescent="0.25">
      <c r="B1791" s="36"/>
      <c r="C1791" s="145" t="s">
        <v>55</v>
      </c>
      <c r="D1791" s="146"/>
      <c r="E1791" s="38">
        <v>-1.8148148148148151</v>
      </c>
      <c r="F1791" s="33">
        <f t="shared" ref="F1791" si="7920">E1791/E1798</f>
        <v>-1.6426416359369778E-3</v>
      </c>
      <c r="G1791" s="38">
        <v>0</v>
      </c>
      <c r="H1791" s="33">
        <f t="shared" ref="H1791" si="7921">G1791/G1798</f>
        <v>0</v>
      </c>
      <c r="I1791" s="38">
        <v>-6.5909090909090908</v>
      </c>
      <c r="J1791" s="33">
        <f t="shared" ref="J1791" si="7922">I1791/I1798</f>
        <v>-1.0470221246606205E-3</v>
      </c>
      <c r="K1791" s="38">
        <v>-0.4</v>
      </c>
      <c r="L1791" s="33">
        <f t="shared" ref="L1791" si="7923">K1791/K1798</f>
        <v>-1.758241758241758E-3</v>
      </c>
      <c r="M1791" s="38">
        <v>-6.6</v>
      </c>
      <c r="N1791" s="33">
        <f t="shared" ref="N1791" si="7924">M1791/M1798</f>
        <v>-8.792965627498003E-3</v>
      </c>
      <c r="O1791" s="38">
        <v>-1.2352941176470589</v>
      </c>
      <c r="P1791" s="33">
        <f t="shared" ref="P1791" si="7925">O1791/O1798</f>
        <v>-2.263418840267299E-3</v>
      </c>
      <c r="Q1791" s="38">
        <v>-0.375</v>
      </c>
      <c r="R1791" s="33">
        <f t="shared" ref="R1791" si="7926">Q1791/Q1798</f>
        <v>-1.6835016835016836E-3</v>
      </c>
      <c r="S1791" s="38">
        <v>-0.49999999999999989</v>
      </c>
      <c r="T1791" s="33">
        <f t="shared" ref="T1791" si="7927">S1791/S1798</f>
        <v>-1.2195121951219508E-3</v>
      </c>
      <c r="U1791" s="38">
        <v>-1.4047619047619044</v>
      </c>
      <c r="V1791" s="33">
        <f t="shared" ref="V1791" si="7928">U1791/U1798</f>
        <v>-3.4845263406567432E-3</v>
      </c>
      <c r="W1791" s="105"/>
      <c r="X1791" s="106"/>
      <c r="Y1791" s="85"/>
      <c r="Z1791" s="84"/>
    </row>
    <row r="1792" spans="2:26" s="81" customFormat="1" ht="13.5" customHeight="1" x14ac:dyDescent="0.25">
      <c r="B1792" s="36"/>
      <c r="C1792" s="145" t="s">
        <v>56</v>
      </c>
      <c r="D1792" s="146"/>
      <c r="E1792" s="39">
        <v>14.841269841269838</v>
      </c>
      <c r="F1792" s="33">
        <f t="shared" ref="F1792" si="7929">E1792/E1798</f>
        <v>1.34332646903884E-2</v>
      </c>
      <c r="G1792" s="39">
        <v>50.800000000000004</v>
      </c>
      <c r="H1792" s="33">
        <f t="shared" ref="H1792" si="7930">G1792/G1798</f>
        <v>6.7018469656992097E-2</v>
      </c>
      <c r="I1792" s="39">
        <v>84.136363636363626</v>
      </c>
      <c r="J1792" s="33">
        <f t="shared" ref="J1792" si="7931">I1792/I1798</f>
        <v>1.3365778984460747E-2</v>
      </c>
      <c r="K1792" s="39">
        <v>0.8</v>
      </c>
      <c r="L1792" s="33">
        <f t="shared" ref="L1792" si="7932">K1792/K1798</f>
        <v>3.516483516483516E-3</v>
      </c>
      <c r="M1792" s="39">
        <v>9.1999999999999993</v>
      </c>
      <c r="N1792" s="33">
        <f t="shared" ref="N1792" si="7933">M1792/M1798</f>
        <v>1.2256861177724487E-2</v>
      </c>
      <c r="O1792" s="39">
        <v>5.0588235294117654</v>
      </c>
      <c r="P1792" s="33">
        <f t="shared" ref="P1792" si="7934">O1792/O1798</f>
        <v>9.2692390601422734E-3</v>
      </c>
      <c r="Q1792" s="39">
        <v>0.50000000000000011</v>
      </c>
      <c r="R1792" s="33">
        <f t="shared" ref="R1792" si="7935">Q1792/Q1798</f>
        <v>2.2446689113355786E-3</v>
      </c>
      <c r="S1792" s="39">
        <v>2.1052631578947372</v>
      </c>
      <c r="T1792" s="33">
        <f t="shared" ref="T1792" si="7936">S1792/S1798</f>
        <v>5.1347881899871635E-3</v>
      </c>
      <c r="U1792" s="39">
        <v>5.666666666666667</v>
      </c>
      <c r="V1792" s="33">
        <f t="shared" ref="V1792" si="7937">U1792/U1798</f>
        <v>1.4056224899598391E-2</v>
      </c>
      <c r="W1792" s="105"/>
      <c r="X1792" s="106"/>
      <c r="Y1792" s="85"/>
      <c r="Z1792" s="84"/>
    </row>
    <row r="1793" spans="2:29" s="81" customFormat="1" ht="13.5" customHeight="1" x14ac:dyDescent="0.25">
      <c r="B1793" s="37"/>
      <c r="C1793" s="145" t="s">
        <v>57</v>
      </c>
      <c r="D1793" s="146"/>
      <c r="E1793" s="39">
        <v>200.26984126984132</v>
      </c>
      <c r="F1793" s="33">
        <f t="shared" ref="F1793" si="7938">E1793/E1798</f>
        <v>0.18127005411618238</v>
      </c>
      <c r="G1793" s="39">
        <v>99.2</v>
      </c>
      <c r="H1793" s="33">
        <f t="shared" ref="H1793" si="7939">G1793/G1798</f>
        <v>0.13087071240105541</v>
      </c>
      <c r="I1793" s="39">
        <v>1144.590909090909</v>
      </c>
      <c r="J1793" s="33">
        <f t="shared" ref="J1793" si="7940">I1793/I1798</f>
        <v>0.18182802842123508</v>
      </c>
      <c r="K1793" s="39">
        <v>25</v>
      </c>
      <c r="L1793" s="33">
        <f t="shared" ref="L1793" si="7941">K1793/K1798</f>
        <v>0.10989010989010987</v>
      </c>
      <c r="M1793" s="39">
        <v>135.6</v>
      </c>
      <c r="N1793" s="33">
        <f t="shared" ref="N1793" si="7942">M1793/M1798</f>
        <v>0.1806554756195044</v>
      </c>
      <c r="O1793" s="39">
        <v>90.64705882352942</v>
      </c>
      <c r="P1793" s="33">
        <f t="shared" ref="P1793" si="7943">O1793/O1798</f>
        <v>0.16609183013580514</v>
      </c>
      <c r="Q1793" s="39">
        <v>16.125000000000004</v>
      </c>
      <c r="R1793" s="33">
        <f t="shared" ref="R1793" si="7944">Q1793/Q1798</f>
        <v>7.2390572390572422E-2</v>
      </c>
      <c r="S1793" s="39">
        <v>68.315789473684205</v>
      </c>
      <c r="T1793" s="33">
        <f t="shared" ref="T1793" si="7945">S1793/S1798</f>
        <v>0.16662387676508342</v>
      </c>
      <c r="U1793" s="39">
        <v>83.095238095238102</v>
      </c>
      <c r="V1793" s="33">
        <f t="shared" ref="V1793" si="7946">U1793/U1798</f>
        <v>0.20611859201511928</v>
      </c>
      <c r="W1793" s="105"/>
      <c r="X1793" s="106"/>
      <c r="Y1793" s="85"/>
      <c r="Z1793" s="84"/>
    </row>
    <row r="1794" spans="2:29" s="81" customFormat="1" ht="13.5" customHeight="1" x14ac:dyDescent="0.25">
      <c r="B1794" s="31" t="s">
        <v>58</v>
      </c>
      <c r="C1794" s="145" t="s">
        <v>59</v>
      </c>
      <c r="D1794" s="146"/>
      <c r="E1794" s="39">
        <v>0</v>
      </c>
      <c r="F1794" s="33">
        <f t="shared" ref="F1794" si="7947">E1794/E1798</f>
        <v>0</v>
      </c>
      <c r="G1794" s="39">
        <v>0</v>
      </c>
      <c r="H1794" s="33">
        <f t="shared" ref="H1794" si="7948">G1794/G1798</f>
        <v>0</v>
      </c>
      <c r="I1794" s="39">
        <v>0</v>
      </c>
      <c r="J1794" s="33">
        <f t="shared" ref="J1794" si="7949">I1794/I1798</f>
        <v>0</v>
      </c>
      <c r="K1794" s="39">
        <v>0</v>
      </c>
      <c r="L1794" s="33">
        <f t="shared" ref="L1794" si="7950">K1794/K1798</f>
        <v>0</v>
      </c>
      <c r="M1794" s="39">
        <v>0</v>
      </c>
      <c r="N1794" s="33">
        <f t="shared" ref="N1794" si="7951">M1794/M1798</f>
        <v>0</v>
      </c>
      <c r="O1794" s="39">
        <v>0</v>
      </c>
      <c r="P1794" s="33">
        <f t="shared" ref="P1794" si="7952">O1794/O1798</f>
        <v>0</v>
      </c>
      <c r="Q1794" s="39">
        <v>0</v>
      </c>
      <c r="R1794" s="33">
        <f t="shared" ref="R1794" si="7953">Q1794/Q1798</f>
        <v>0</v>
      </c>
      <c r="S1794" s="39">
        <v>0</v>
      </c>
      <c r="T1794" s="33">
        <f t="shared" ref="T1794" si="7954">S1794/S1798</f>
        <v>0</v>
      </c>
      <c r="U1794" s="39">
        <v>0</v>
      </c>
      <c r="V1794" s="33">
        <f t="shared" ref="V1794" si="7955">U1794/U1798</f>
        <v>0</v>
      </c>
      <c r="W1794" s="105"/>
      <c r="X1794" s="106"/>
      <c r="Y1794" s="85"/>
      <c r="Z1794" s="84"/>
    </row>
    <row r="1795" spans="2:29" s="81" customFormat="1" ht="13.5" customHeight="1" x14ac:dyDescent="0.25">
      <c r="B1795" s="41" t="s">
        <v>60</v>
      </c>
      <c r="C1795" s="145" t="s">
        <v>24</v>
      </c>
      <c r="D1795" s="146"/>
      <c r="E1795" s="39">
        <v>1.2804232804232805</v>
      </c>
      <c r="F1795" s="33">
        <f t="shared" ref="F1795" si="7956">E1795/E1798</f>
        <v>1.1589483262295878E-3</v>
      </c>
      <c r="G1795" s="39">
        <v>0.4</v>
      </c>
      <c r="H1795" s="33">
        <f t="shared" ref="H1795" si="7957">G1795/G1798</f>
        <v>5.2770448548812663E-4</v>
      </c>
      <c r="I1795" s="39">
        <v>9.4090909090909101</v>
      </c>
      <c r="J1795" s="33">
        <f t="shared" ref="J1795" si="7958">I1795/I1798</f>
        <v>1.4947143434810241E-3</v>
      </c>
      <c r="K1795" s="39">
        <v>0</v>
      </c>
      <c r="L1795" s="33">
        <f t="shared" ref="L1795" si="7959">K1795/K1798</f>
        <v>0</v>
      </c>
      <c r="M1795" s="39">
        <v>0.2</v>
      </c>
      <c r="N1795" s="33">
        <f t="shared" ref="N1795" si="7960">M1795/M1798</f>
        <v>2.6645350386357585E-4</v>
      </c>
      <c r="O1795" s="39">
        <v>0</v>
      </c>
      <c r="P1795" s="33">
        <f t="shared" ref="P1795" si="7961">O1795/O1798</f>
        <v>0</v>
      </c>
      <c r="Q1795" s="39">
        <v>0</v>
      </c>
      <c r="R1795" s="33">
        <f t="shared" ref="R1795" si="7962">Q1795/Q1798</f>
        <v>0</v>
      </c>
      <c r="S1795" s="39">
        <v>0.23684210526315783</v>
      </c>
      <c r="T1795" s="33">
        <f t="shared" ref="T1795" si="7963">S1795/S1798</f>
        <v>5.7766367137355556E-4</v>
      </c>
      <c r="U1795" s="39">
        <v>0.27380952380952395</v>
      </c>
      <c r="V1795" s="33">
        <f t="shared" ref="V1795" si="7964">U1795/U1798</f>
        <v>6.791873375856369E-4</v>
      </c>
      <c r="W1795" s="105"/>
      <c r="X1795" s="106"/>
      <c r="Y1795" s="85"/>
      <c r="Z1795" s="84"/>
    </row>
    <row r="1796" spans="2:29" s="81" customFormat="1" ht="13.5" customHeight="1" x14ac:dyDescent="0.25">
      <c r="B1796" s="31" t="s">
        <v>61</v>
      </c>
      <c r="C1796" s="145" t="s">
        <v>62</v>
      </c>
      <c r="D1796" s="146"/>
      <c r="E1796" s="39">
        <v>6.7724867724867766</v>
      </c>
      <c r="F1796" s="33">
        <f t="shared" ref="F1796" si="7965">E1796/E1798</f>
        <v>6.1299746180738558E-3</v>
      </c>
      <c r="G1796" s="39">
        <v>0</v>
      </c>
      <c r="H1796" s="33">
        <f t="shared" ref="H1796" si="7966">G1796/G1798</f>
        <v>0</v>
      </c>
      <c r="I1796" s="39">
        <v>0</v>
      </c>
      <c r="J1796" s="33">
        <f t="shared" ref="J1796" si="7967">I1796/I1798</f>
        <v>0</v>
      </c>
      <c r="K1796" s="39">
        <v>0</v>
      </c>
      <c r="L1796" s="33">
        <f t="shared" ref="L1796" si="7968">K1796/K1798</f>
        <v>0</v>
      </c>
      <c r="M1796" s="39">
        <v>0</v>
      </c>
      <c r="N1796" s="33">
        <f t="shared" ref="N1796" si="7969">M1796/M1798</f>
        <v>0</v>
      </c>
      <c r="O1796" s="39">
        <v>41.058823529411768</v>
      </c>
      <c r="P1796" s="33">
        <f t="shared" ref="P1796" si="7970">O1796/O1798</f>
        <v>7.5231730976503569E-2</v>
      </c>
      <c r="Q1796" s="39">
        <v>0</v>
      </c>
      <c r="R1796" s="33">
        <f t="shared" ref="R1796" si="7971">Q1796/Q1798</f>
        <v>0</v>
      </c>
      <c r="S1796" s="39">
        <v>1.6315789473684212</v>
      </c>
      <c r="T1796" s="33">
        <f t="shared" ref="T1796" si="7972">S1796/S1798</f>
        <v>3.9794608472400513E-3</v>
      </c>
      <c r="U1796" s="39">
        <v>6.1904761904761907</v>
      </c>
      <c r="V1796" s="33">
        <f t="shared" ref="V1796" si="7973">U1796/U1798</f>
        <v>1.5355539806283958E-2</v>
      </c>
      <c r="W1796" s="105"/>
      <c r="X1796" s="106"/>
      <c r="Y1796" s="85"/>
      <c r="Z1796" s="84"/>
    </row>
    <row r="1797" spans="2:29" s="81" customFormat="1" ht="13.5" customHeight="1" x14ac:dyDescent="0.25">
      <c r="B1797" s="41" t="s">
        <v>63</v>
      </c>
      <c r="C1797" s="145" t="s">
        <v>64</v>
      </c>
      <c r="D1797" s="146"/>
      <c r="E1797" s="39">
        <v>0.63492063492063477</v>
      </c>
      <c r="F1797" s="33">
        <f t="shared" ref="F1797" si="7974">E1797/E1798</f>
        <v>5.7468512044442355E-4</v>
      </c>
      <c r="G1797" s="39">
        <v>0</v>
      </c>
      <c r="H1797" s="33">
        <f t="shared" ref="H1797" si="7975">G1797/G1798</f>
        <v>0</v>
      </c>
      <c r="I1797" s="39">
        <v>0</v>
      </c>
      <c r="J1797" s="33">
        <f t="shared" ref="J1797" si="7976">I1797/I1798</f>
        <v>0</v>
      </c>
      <c r="K1797" s="39">
        <v>0.19999999999999998</v>
      </c>
      <c r="L1797" s="33">
        <f t="shared" ref="L1797" si="7977">K1797/K1798</f>
        <v>8.791208791208789E-4</v>
      </c>
      <c r="M1797" s="39">
        <v>4.4000000000000004</v>
      </c>
      <c r="N1797" s="33">
        <f t="shared" ref="N1797" si="7978">M1797/M1798</f>
        <v>5.8619770849986687E-3</v>
      </c>
      <c r="O1797" s="39">
        <v>0.94117647058823528</v>
      </c>
      <c r="P1797" s="33">
        <f t="shared" ref="P1797" si="7979">O1797/O1798</f>
        <v>1.7245095925846087E-3</v>
      </c>
      <c r="Q1797" s="39">
        <v>0</v>
      </c>
      <c r="R1797" s="33">
        <f t="shared" ref="R1797" si="7980">Q1797/Q1798</f>
        <v>0</v>
      </c>
      <c r="S1797" s="39">
        <v>0.55263157894736836</v>
      </c>
      <c r="T1797" s="33">
        <f t="shared" ref="T1797" si="7981">S1797/S1798</f>
        <v>1.3478818998716299E-3</v>
      </c>
      <c r="U1797" s="39">
        <v>0.70238095238095222</v>
      </c>
      <c r="V1797" s="33">
        <f t="shared" ref="V1797" si="7982">U1797/U1798</f>
        <v>1.7422631703283716E-3</v>
      </c>
      <c r="W1797" s="105"/>
      <c r="X1797" s="106"/>
      <c r="Y1797" s="85"/>
      <c r="Z1797" s="84"/>
    </row>
    <row r="1798" spans="2:29" s="81" customFormat="1" ht="13.5" customHeight="1" x14ac:dyDescent="0.25">
      <c r="B1798" s="147" t="s">
        <v>65</v>
      </c>
      <c r="C1798" s="148"/>
      <c r="D1798" s="149"/>
      <c r="E1798" s="42">
        <f t="shared" ref="E1798" si="7983">SUM(E1785:E1788,E1794,E1796)</f>
        <v>1104.8148148148139</v>
      </c>
      <c r="F1798" s="33">
        <f t="shared" ref="F1798" si="7984">E1798/E1798</f>
        <v>1</v>
      </c>
      <c r="G1798" s="42">
        <f t="shared" ref="G1798" si="7985">SUM(G1785:G1788,G1794,G1796)</f>
        <v>758</v>
      </c>
      <c r="H1798" s="33">
        <f t="shared" ref="H1798" si="7986">G1798/G1798</f>
        <v>1</v>
      </c>
      <c r="I1798" s="42">
        <f t="shared" ref="I1798" si="7987">SUM(I1785:I1788,I1794,I1796)</f>
        <v>6294.9090909090901</v>
      </c>
      <c r="J1798" s="33">
        <f t="shared" ref="J1798" si="7988">I1798/I1798</f>
        <v>1</v>
      </c>
      <c r="K1798" s="42">
        <f t="shared" ref="K1798" si="7989">SUM(K1785:K1788,K1794,K1796)</f>
        <v>227.50000000000003</v>
      </c>
      <c r="L1798" s="33">
        <f t="shared" ref="L1798" si="7990">K1798/K1798</f>
        <v>1</v>
      </c>
      <c r="M1798" s="42">
        <f t="shared" ref="M1798" si="7991">SUM(M1785:M1788,M1794,M1796)</f>
        <v>750.59999999999991</v>
      </c>
      <c r="N1798" s="33">
        <f t="shared" ref="N1798" si="7992">M1798/M1798</f>
        <v>1</v>
      </c>
      <c r="O1798" s="42">
        <f t="shared" ref="O1798" si="7993">SUM(O1785:O1788,O1794,O1796)</f>
        <v>545.76470588235293</v>
      </c>
      <c r="P1798" s="33">
        <f t="shared" ref="P1798" si="7994">O1798/O1798</f>
        <v>1</v>
      </c>
      <c r="Q1798" s="42">
        <f t="shared" ref="Q1798" si="7995">SUM(Q1785:Q1788,Q1794,Q1796)</f>
        <v>222.74999999999997</v>
      </c>
      <c r="R1798" s="33">
        <f t="shared" ref="R1798" si="7996">Q1798/Q1798</f>
        <v>1</v>
      </c>
      <c r="S1798" s="42">
        <f t="shared" ref="S1798" si="7997">SUM(S1785:S1788,S1794,S1796)</f>
        <v>410.00000000000006</v>
      </c>
      <c r="T1798" s="33">
        <f t="shared" ref="T1798" si="7998">S1798/S1798</f>
        <v>1</v>
      </c>
      <c r="U1798" s="42">
        <f t="shared" ref="U1798" si="7999">SUM(U1785:U1788,U1794,U1796)</f>
        <v>403.14285714285722</v>
      </c>
      <c r="V1798" s="33">
        <f t="shared" ref="V1798" si="8000">U1798/U1798</f>
        <v>1</v>
      </c>
      <c r="W1798" s="105"/>
      <c r="X1798" s="106"/>
      <c r="Y1798" s="85"/>
      <c r="Z1798" s="84"/>
    </row>
    <row r="1799" spans="2:29" s="81" customFormat="1" ht="13.5" customHeight="1" x14ac:dyDescent="0.25">
      <c r="B1799" s="147" t="s">
        <v>66</v>
      </c>
      <c r="C1799" s="148"/>
      <c r="D1799" s="149"/>
      <c r="E1799" s="42">
        <f t="shared" ref="E1799" si="8001">SUM(E1789:E1793,E1795,E1797)</f>
        <v>1119.4708994708994</v>
      </c>
      <c r="F1799" s="33">
        <f t="shared" ref="F1799" si="8002">E1799/E1798</f>
        <v>1.0132656481969262</v>
      </c>
      <c r="G1799" s="42">
        <f t="shared" ref="G1799" si="8003">SUM(G1789:G1793,G1795,G1797)</f>
        <v>570.6</v>
      </c>
      <c r="H1799" s="33">
        <f t="shared" ref="H1799" si="8004">G1799/G1798</f>
        <v>0.7527704485488127</v>
      </c>
      <c r="I1799" s="42">
        <f t="shared" ref="I1799" si="8005">SUM(I1789:I1793,I1795,I1797)</f>
        <v>6677.772727272727</v>
      </c>
      <c r="J1799" s="33">
        <f t="shared" ref="J1799" si="8006">I1799/I1798</f>
        <v>1.0608211541794237</v>
      </c>
      <c r="K1799" s="42">
        <f t="shared" ref="K1799" si="8007">SUM(K1789:K1793,K1795,K1797)</f>
        <v>147.79999999999998</v>
      </c>
      <c r="L1799" s="33">
        <f t="shared" ref="L1799" si="8008">K1799/K1798</f>
        <v>0.64967032967032956</v>
      </c>
      <c r="M1799" s="42">
        <f t="shared" ref="M1799" si="8009">SUM(M1789:M1793,M1795,M1797)</f>
        <v>900.6</v>
      </c>
      <c r="N1799" s="33">
        <f t="shared" ref="N1799" si="8010">M1799/M1798</f>
        <v>1.199840127897682</v>
      </c>
      <c r="O1799" s="42">
        <f t="shared" ref="O1799" si="8011">SUM(O1789:O1793,O1795,O1797)</f>
        <v>526.11764705882354</v>
      </c>
      <c r="P1799" s="33">
        <f t="shared" ref="P1799" si="8012">O1799/O1798</f>
        <v>0.96400086225479631</v>
      </c>
      <c r="Q1799" s="42">
        <f t="shared" ref="Q1799" si="8013">SUM(Q1789:Q1793,Q1795,Q1797)</f>
        <v>206.125</v>
      </c>
      <c r="R1799" s="33">
        <f t="shared" ref="R1799" si="8014">Q1799/Q1798</f>
        <v>0.9253647586980922</v>
      </c>
      <c r="S1799" s="42">
        <f t="shared" ref="S1799" si="8015">SUM(S1789:S1793,S1795,S1797)</f>
        <v>364.28947368421052</v>
      </c>
      <c r="T1799" s="33">
        <f t="shared" ref="T1799" si="8016">S1799/S1798</f>
        <v>0.88851091142490357</v>
      </c>
      <c r="U1799" s="42">
        <f t="shared" ref="U1799" si="8017">SUM(U1789:U1793,U1795,U1797)</f>
        <v>373.79761904761904</v>
      </c>
      <c r="V1799" s="33">
        <f t="shared" ref="V1799" si="8018">U1799/U1798</f>
        <v>0.92720883534136522</v>
      </c>
      <c r="W1799" s="105"/>
      <c r="X1799" s="106"/>
      <c r="Y1799" s="85"/>
      <c r="Z1799" s="84"/>
    </row>
    <row r="1800" spans="2:29" s="81" customFormat="1" ht="13.5" customHeight="1" x14ac:dyDescent="0.25">
      <c r="B1800" s="147" t="s">
        <v>67</v>
      </c>
      <c r="C1800" s="148"/>
      <c r="D1800" s="149"/>
      <c r="E1800" s="42">
        <f t="shared" ref="E1800" si="8019">E1798-E1799</f>
        <v>-14.656084656085568</v>
      </c>
      <c r="F1800" s="33">
        <f t="shared" ref="F1800" si="8020">E1800/E1798</f>
        <v>-1.3265648196926272E-2</v>
      </c>
      <c r="G1800" s="42">
        <f t="shared" ref="G1800" si="8021">G1798-G1799</f>
        <v>187.39999999999998</v>
      </c>
      <c r="H1800" s="33">
        <f t="shared" ref="H1800" si="8022">G1800/G1798</f>
        <v>0.2472295514511873</v>
      </c>
      <c r="I1800" s="42">
        <f t="shared" ref="I1800" si="8023">I1798-I1799</f>
        <v>-382.86363636363694</v>
      </c>
      <c r="J1800" s="33">
        <f t="shared" ref="J1800" si="8024">I1800/I1798</f>
        <v>-6.0821154179423589E-2</v>
      </c>
      <c r="K1800" s="42">
        <f t="shared" ref="K1800" si="8025">K1798-K1799</f>
        <v>79.700000000000045</v>
      </c>
      <c r="L1800" s="33">
        <f t="shared" ref="L1800" si="8026">K1800/K1798</f>
        <v>0.3503296703296705</v>
      </c>
      <c r="M1800" s="42">
        <f t="shared" ref="M1800" si="8027">M1798-M1799</f>
        <v>-150.00000000000011</v>
      </c>
      <c r="N1800" s="33">
        <f t="shared" ref="N1800" si="8028">M1800/M1798</f>
        <v>-0.19984012789768202</v>
      </c>
      <c r="O1800" s="42">
        <f t="shared" ref="O1800" si="8029">O1798-O1799</f>
        <v>19.647058823529392</v>
      </c>
      <c r="P1800" s="33">
        <f t="shared" ref="P1800" si="8030">O1800/O1798</f>
        <v>3.599913774520367E-2</v>
      </c>
      <c r="Q1800" s="42">
        <f t="shared" ref="Q1800" si="8031">Q1798-Q1799</f>
        <v>16.624999999999972</v>
      </c>
      <c r="R1800" s="33">
        <f t="shared" ref="R1800" si="8032">Q1800/Q1798</f>
        <v>7.4635241301907851E-2</v>
      </c>
      <c r="S1800" s="42">
        <f t="shared" ref="S1800" si="8033">S1798-S1799</f>
        <v>45.710526315789537</v>
      </c>
      <c r="T1800" s="33">
        <f t="shared" ref="T1800" si="8034">S1800/S1798</f>
        <v>0.11148908857509642</v>
      </c>
      <c r="U1800" s="42">
        <f t="shared" ref="U1800" si="8035">U1798-U1799</f>
        <v>29.345238095238187</v>
      </c>
      <c r="V1800" s="33">
        <f t="shared" ref="V1800" si="8036">U1800/U1798</f>
        <v>7.2791164658634749E-2</v>
      </c>
      <c r="W1800" s="105"/>
      <c r="X1800" s="106"/>
      <c r="Y1800" s="85"/>
      <c r="Z1800" s="84"/>
    </row>
    <row r="1801" spans="2:29" s="81" customFormat="1" ht="13.5" customHeight="1" x14ac:dyDescent="0.25">
      <c r="B1801" s="147" t="s">
        <v>68</v>
      </c>
      <c r="C1801" s="148"/>
      <c r="D1801" s="149"/>
      <c r="E1801" s="42">
        <v>189</v>
      </c>
      <c r="F1801" s="43"/>
      <c r="G1801" s="42">
        <v>5</v>
      </c>
      <c r="H1801" s="43"/>
      <c r="I1801" s="42">
        <v>22</v>
      </c>
      <c r="J1801" s="43"/>
      <c r="K1801" s="42">
        <v>10</v>
      </c>
      <c r="L1801" s="43"/>
      <c r="M1801" s="42">
        <v>5</v>
      </c>
      <c r="N1801" s="43"/>
      <c r="O1801" s="42">
        <v>17</v>
      </c>
      <c r="P1801" s="43"/>
      <c r="Q1801" s="42">
        <v>8</v>
      </c>
      <c r="R1801" s="43"/>
      <c r="S1801" s="42">
        <v>38</v>
      </c>
      <c r="T1801" s="43"/>
      <c r="U1801" s="42">
        <v>84</v>
      </c>
      <c r="V1801" s="43"/>
      <c r="W1801" s="105"/>
      <c r="X1801" s="106"/>
      <c r="Y1801" s="85"/>
      <c r="Z1801" s="84"/>
    </row>
    <row r="1802" spans="2:29" s="81" customFormat="1" ht="13.5" customHeight="1" x14ac:dyDescent="0.25">
      <c r="B1802" s="45"/>
      <c r="C1802" s="46"/>
      <c r="D1802" s="47"/>
      <c r="E1802" s="48"/>
      <c r="F1802" s="49"/>
      <c r="G1802" s="48"/>
      <c r="H1802" s="49"/>
      <c r="I1802" s="48"/>
      <c r="J1802" s="49"/>
      <c r="K1802" s="48"/>
      <c r="L1802" s="49"/>
      <c r="M1802" s="48"/>
      <c r="N1802" s="49"/>
      <c r="O1802" s="48"/>
      <c r="P1802" s="49"/>
      <c r="Q1802" s="48"/>
      <c r="R1802" s="49"/>
      <c r="S1802" s="48"/>
      <c r="T1802" s="49"/>
      <c r="U1802" s="48"/>
      <c r="V1802" s="49"/>
      <c r="W1802" s="105"/>
      <c r="X1802" s="106"/>
      <c r="Y1802" s="85"/>
      <c r="Z1802" s="84"/>
    </row>
    <row r="1803" spans="2:29" s="122" customFormat="1" ht="13.5" customHeight="1" x14ac:dyDescent="0.25">
      <c r="B1803" s="54" t="s">
        <v>131</v>
      </c>
      <c r="C1803" s="119"/>
      <c r="D1803" s="120"/>
      <c r="E1803" s="53">
        <v>7.1587301587301582</v>
      </c>
      <c r="F1803" s="43"/>
      <c r="G1803" s="53">
        <v>7</v>
      </c>
      <c r="H1803" s="43"/>
      <c r="I1803" s="53">
        <v>16.409090909090907</v>
      </c>
      <c r="J1803" s="43"/>
      <c r="K1803" s="53">
        <v>3.3</v>
      </c>
      <c r="L1803" s="43"/>
      <c r="M1803" s="53">
        <v>3.8</v>
      </c>
      <c r="N1803" s="43"/>
      <c r="O1803" s="53">
        <v>9.1764705882352953</v>
      </c>
      <c r="P1803" s="43"/>
      <c r="Q1803" s="53">
        <v>3.7499999999999996</v>
      </c>
      <c r="R1803" s="43"/>
      <c r="S1803" s="53">
        <v>6.4210526315789478</v>
      </c>
      <c r="T1803" s="43"/>
      <c r="U1803" s="53">
        <v>5.6547619047619042</v>
      </c>
      <c r="V1803" s="43"/>
      <c r="W1803" s="108"/>
      <c r="X1803" s="109"/>
      <c r="Y1803" s="98"/>
      <c r="Z1803" s="99"/>
      <c r="AA1803" s="111"/>
      <c r="AB1803" s="111"/>
      <c r="AC1803" s="111"/>
    </row>
    <row r="1804" spans="2:29" ht="13.5" customHeight="1" x14ac:dyDescent="0.25">
      <c r="B1804" s="54" t="s">
        <v>132</v>
      </c>
      <c r="C1804" s="55"/>
      <c r="D1804" s="56"/>
      <c r="E1804" s="53">
        <f>E1798/E1803</f>
        <v>154.33111603843298</v>
      </c>
      <c r="F1804" s="43"/>
      <c r="G1804" s="53">
        <f>G1798/G1803</f>
        <v>108.28571428571429</v>
      </c>
      <c r="H1804" s="43"/>
      <c r="I1804" s="53">
        <f>I1798/I1803</f>
        <v>383.62326869806094</v>
      </c>
      <c r="J1804" s="43"/>
      <c r="K1804" s="53">
        <f>K1798/K1803</f>
        <v>68.939393939393952</v>
      </c>
      <c r="L1804" s="43"/>
      <c r="M1804" s="53">
        <f>M1798/M1803</f>
        <v>197.52631578947367</v>
      </c>
      <c r="N1804" s="43"/>
      <c r="O1804" s="53">
        <f>O1798/O1803</f>
        <v>59.474358974358964</v>
      </c>
      <c r="P1804" s="43"/>
      <c r="Q1804" s="53">
        <f>Q1798/Q1803</f>
        <v>59.4</v>
      </c>
      <c r="R1804" s="43"/>
      <c r="S1804" s="53">
        <f>S1798/S1803</f>
        <v>63.852459016393446</v>
      </c>
      <c r="T1804" s="43"/>
      <c r="U1804" s="53">
        <f>U1798/U1803</f>
        <v>71.292631578947393</v>
      </c>
      <c r="V1804" s="43"/>
    </row>
    <row r="1805" spans="2:29" ht="13.5" customHeight="1" x14ac:dyDescent="0.25">
      <c r="B1805" s="54" t="s">
        <v>133</v>
      </c>
      <c r="C1805" s="55"/>
      <c r="D1805" s="56"/>
      <c r="E1805" s="53">
        <f>E1799/E1803</f>
        <v>156.37841832963784</v>
      </c>
      <c r="F1805" s="43"/>
      <c r="G1805" s="53">
        <f>G1799/G1803</f>
        <v>81.51428571428572</v>
      </c>
      <c r="H1805" s="43"/>
      <c r="I1805" s="53">
        <f>I1799/I1803</f>
        <v>406.95567867036016</v>
      </c>
      <c r="J1805" s="43"/>
      <c r="K1805" s="53">
        <f>K1799/K1803</f>
        <v>44.787878787878782</v>
      </c>
      <c r="L1805" s="43"/>
      <c r="M1805" s="53">
        <f>M1799/M1803</f>
        <v>237.00000000000003</v>
      </c>
      <c r="N1805" s="43"/>
      <c r="O1805" s="53">
        <f>O1799/O1803</f>
        <v>57.333333333333329</v>
      </c>
      <c r="P1805" s="43"/>
      <c r="Q1805" s="53">
        <f>Q1799/Q1803</f>
        <v>54.966666666666676</v>
      </c>
      <c r="R1805" s="43"/>
      <c r="S1805" s="53">
        <f>S1799/S1803</f>
        <v>56.733606557377044</v>
      </c>
      <c r="T1805" s="43"/>
      <c r="U1805" s="53">
        <f>U1799/U1803</f>
        <v>66.103157894736853</v>
      </c>
      <c r="V1805" s="43"/>
    </row>
    <row r="1806" spans="2:29" ht="13.5" customHeight="1" x14ac:dyDescent="0.25">
      <c r="B1806" s="54" t="s">
        <v>36</v>
      </c>
      <c r="C1806" s="55"/>
      <c r="D1806" s="56"/>
      <c r="E1806" s="53">
        <v>1.6975301204819266</v>
      </c>
      <c r="F1806" s="43"/>
      <c r="G1806" s="53">
        <v>0.67999999999999994</v>
      </c>
      <c r="H1806" s="43"/>
      <c r="I1806" s="53">
        <v>2.3058823529411763</v>
      </c>
      <c r="J1806" s="43"/>
      <c r="K1806" s="53">
        <v>1.01</v>
      </c>
      <c r="L1806" s="43"/>
      <c r="M1806" s="53">
        <v>0.9</v>
      </c>
      <c r="N1806" s="43"/>
      <c r="O1806" s="53">
        <v>2.27</v>
      </c>
      <c r="P1806" s="43"/>
      <c r="Q1806" s="53">
        <v>0.47428571428571431</v>
      </c>
      <c r="R1806" s="43"/>
      <c r="S1806" s="53">
        <v>1.7616666666666665</v>
      </c>
      <c r="T1806" s="43"/>
      <c r="U1806" s="53">
        <v>1.7272727272727268</v>
      </c>
      <c r="V1806" s="43"/>
    </row>
    <row r="1807" spans="2:29" ht="13.5" customHeight="1" x14ac:dyDescent="0.25">
      <c r="B1807" s="54" t="s">
        <v>37</v>
      </c>
      <c r="C1807" s="55"/>
      <c r="D1807" s="56"/>
      <c r="E1807" s="53">
        <f>E1789/E1806</f>
        <v>528.71711475636403</v>
      </c>
      <c r="F1807" s="43"/>
      <c r="G1807" s="53">
        <f>G1789/G1806</f>
        <v>615.2941176470589</v>
      </c>
      <c r="H1807" s="43"/>
      <c r="I1807" s="53">
        <f>I1789/I1806</f>
        <v>2355.5960111317254</v>
      </c>
      <c r="J1807" s="43"/>
      <c r="K1807" s="53">
        <f>K1789/K1806</f>
        <v>119.80198019801981</v>
      </c>
      <c r="L1807" s="43"/>
      <c r="M1807" s="53">
        <f>M1789/M1806</f>
        <v>829.77777777777771</v>
      </c>
      <c r="N1807" s="43"/>
      <c r="O1807" s="53">
        <f>O1789/O1806</f>
        <v>187.71702513604558</v>
      </c>
      <c r="P1807" s="43"/>
      <c r="Q1807" s="53">
        <f>Q1789/Q1806</f>
        <v>396.9126506024096</v>
      </c>
      <c r="R1807" s="43"/>
      <c r="S1807" s="53">
        <f>S1789/S1806</f>
        <v>163.16785340835531</v>
      </c>
      <c r="T1807" s="43"/>
      <c r="U1807" s="53">
        <f>U1789/U1806</f>
        <v>161.43671679198002</v>
      </c>
      <c r="V1807" s="43"/>
    </row>
    <row r="1808" spans="2:29" s="81" customFormat="1" ht="13.5" customHeight="1" x14ac:dyDescent="0.25">
      <c r="B1808" s="100" t="s">
        <v>38</v>
      </c>
      <c r="C1808" s="101"/>
      <c r="D1808" s="47"/>
      <c r="E1808" s="102"/>
      <c r="F1808" s="103"/>
      <c r="G1808" s="102"/>
      <c r="H1808" s="103"/>
      <c r="I1808" s="102"/>
      <c r="J1808" s="103"/>
      <c r="K1808" s="102"/>
      <c r="L1808" s="103"/>
      <c r="M1808" s="102"/>
      <c r="N1808" s="103"/>
      <c r="O1808" s="102"/>
      <c r="P1808" s="84"/>
      <c r="Q1808" s="85"/>
      <c r="R1808" s="84"/>
      <c r="S1808" s="85"/>
      <c r="T1808" s="84"/>
      <c r="U1808" s="85"/>
      <c r="V1808" s="84"/>
      <c r="W1808" s="85"/>
      <c r="X1808" s="84"/>
      <c r="Y1808" s="85"/>
      <c r="Z1808" s="84"/>
    </row>
    <row r="1809" spans="2:28" ht="13.5" customHeight="1" x14ac:dyDescent="0.25"/>
    <row r="1810" spans="2:28" s="81" customFormat="1" ht="13.5" customHeight="1" x14ac:dyDescent="0.25">
      <c r="B1810" s="76" t="s">
        <v>173</v>
      </c>
      <c r="C1810" s="77"/>
      <c r="D1810" s="78"/>
      <c r="E1810" s="79"/>
      <c r="F1810" s="80"/>
      <c r="G1810" s="79"/>
      <c r="H1810" s="80"/>
      <c r="I1810" s="79"/>
      <c r="J1810" s="80"/>
      <c r="K1810" s="79"/>
      <c r="L1810" s="80"/>
      <c r="M1810" s="79"/>
      <c r="O1810" s="79"/>
      <c r="P1810" s="82"/>
      <c r="Q1810" s="83"/>
      <c r="R1810" s="84"/>
      <c r="S1810" s="85"/>
      <c r="T1810" s="84"/>
      <c r="U1810" s="85"/>
      <c r="V1810" s="84"/>
      <c r="W1810" s="85"/>
      <c r="X1810" s="84"/>
      <c r="Y1810" s="85"/>
      <c r="Z1810" s="84"/>
      <c r="AB1810" s="86"/>
    </row>
    <row r="1811" spans="2:28" ht="13.5" customHeight="1" x14ac:dyDescent="0.25">
      <c r="N1811" s="21" t="s">
        <v>4</v>
      </c>
    </row>
    <row r="1812" spans="2:28" s="81" customFormat="1" ht="13.5" customHeight="1" x14ac:dyDescent="0.25">
      <c r="B1812" s="87"/>
      <c r="C1812" s="88"/>
      <c r="D1812" s="89"/>
      <c r="E1812" s="153" t="s">
        <v>5</v>
      </c>
      <c r="F1812" s="154"/>
      <c r="G1812" s="153" t="s">
        <v>6</v>
      </c>
      <c r="H1812" s="154"/>
      <c r="I1812" s="153" t="s">
        <v>7</v>
      </c>
      <c r="J1812" s="154"/>
      <c r="K1812" s="153" t="s">
        <v>8</v>
      </c>
      <c r="L1812" s="154"/>
      <c r="M1812" s="153" t="s">
        <v>9</v>
      </c>
      <c r="N1812" s="154"/>
      <c r="O1812" s="85"/>
      <c r="P1812" s="84"/>
      <c r="Q1812" s="85"/>
      <c r="R1812" s="84"/>
      <c r="S1812" s="85"/>
      <c r="T1812" s="84"/>
      <c r="U1812" s="90"/>
      <c r="V1812" s="91"/>
      <c r="W1812" s="90"/>
      <c r="X1812" s="84"/>
      <c r="Y1812" s="85"/>
      <c r="Z1812" s="84"/>
    </row>
    <row r="1813" spans="2:28" s="81" customFormat="1" ht="13.5" customHeight="1" x14ac:dyDescent="0.25">
      <c r="B1813" s="92"/>
      <c r="C1813" s="93"/>
      <c r="D1813" s="94"/>
      <c r="E1813" s="155"/>
      <c r="F1813" s="156"/>
      <c r="G1813" s="155"/>
      <c r="H1813" s="156"/>
      <c r="I1813" s="155"/>
      <c r="J1813" s="156"/>
      <c r="K1813" s="155"/>
      <c r="L1813" s="156"/>
      <c r="M1813" s="155"/>
      <c r="N1813" s="156"/>
      <c r="O1813" s="85"/>
      <c r="P1813" s="84"/>
      <c r="Q1813" s="85"/>
      <c r="R1813" s="84"/>
      <c r="S1813" s="85"/>
      <c r="T1813" s="84"/>
      <c r="U1813" s="90"/>
      <c r="V1813" s="91"/>
      <c r="W1813" s="90"/>
      <c r="X1813" s="84"/>
      <c r="Y1813" s="85"/>
      <c r="Z1813" s="84"/>
    </row>
    <row r="1814" spans="2:28" s="81" customFormat="1" ht="13.5" customHeight="1" x14ac:dyDescent="0.25">
      <c r="B1814" s="31" t="s">
        <v>48</v>
      </c>
      <c r="C1814" s="145" t="s">
        <v>49</v>
      </c>
      <c r="D1814" s="146"/>
      <c r="E1814" s="32">
        <v>2704.3152542372882</v>
      </c>
      <c r="F1814" s="33">
        <f t="shared" ref="F1814" si="8037">E1814/E1827</f>
        <v>0.96846729825140709</v>
      </c>
      <c r="G1814" s="32">
        <v>2866.9043478260869</v>
      </c>
      <c r="H1814" s="33">
        <f t="shared" ref="H1814" si="8038">G1814/G1827</f>
        <v>0.96365124367930322</v>
      </c>
      <c r="I1814" s="32">
        <v>2349.3020833333339</v>
      </c>
      <c r="J1814" s="33">
        <f t="shared" ref="J1814" si="8039">I1814/I1827</f>
        <v>0.96570638257786601</v>
      </c>
      <c r="K1814" s="32">
        <v>2985.8055555555552</v>
      </c>
      <c r="L1814" s="33">
        <f t="shared" ref="L1814" si="8040">K1814/K1827</f>
        <v>0.96490960340401077</v>
      </c>
      <c r="M1814" s="32">
        <v>2813.6875</v>
      </c>
      <c r="N1814" s="33">
        <f t="shared" ref="N1814" si="8041">M1814/M1827</f>
        <v>0.98814000790178369</v>
      </c>
      <c r="O1814" s="85"/>
      <c r="P1814" s="84"/>
      <c r="Q1814" s="85"/>
      <c r="R1814" s="84"/>
      <c r="S1814" s="85"/>
      <c r="T1814" s="84"/>
      <c r="U1814" s="34"/>
      <c r="V1814" s="95"/>
      <c r="W1814" s="34"/>
      <c r="X1814" s="84"/>
      <c r="Y1814" s="85"/>
      <c r="Z1814" s="84"/>
    </row>
    <row r="1815" spans="2:28" s="81" customFormat="1" ht="13.5" customHeight="1" x14ac:dyDescent="0.25">
      <c r="B1815" s="36"/>
      <c r="C1815" s="145" t="s">
        <v>50</v>
      </c>
      <c r="D1815" s="146"/>
      <c r="E1815" s="32">
        <v>0</v>
      </c>
      <c r="F1815" s="33">
        <f t="shared" ref="F1815" si="8042">E1815/E1827</f>
        <v>0</v>
      </c>
      <c r="G1815" s="32">
        <v>0</v>
      </c>
      <c r="H1815" s="33">
        <f t="shared" ref="H1815" si="8043">G1815/G1827</f>
        <v>0</v>
      </c>
      <c r="I1815" s="32">
        <v>0</v>
      </c>
      <c r="J1815" s="33">
        <f t="shared" ref="J1815" si="8044">I1815/I1827</f>
        <v>0</v>
      </c>
      <c r="K1815" s="32">
        <v>0</v>
      </c>
      <c r="L1815" s="33">
        <f t="shared" ref="L1815" si="8045">K1815/K1827</f>
        <v>0</v>
      </c>
      <c r="M1815" s="32">
        <v>0</v>
      </c>
      <c r="N1815" s="33">
        <f t="shared" ref="N1815" si="8046">M1815/M1827</f>
        <v>0</v>
      </c>
      <c r="O1815" s="85"/>
      <c r="P1815" s="84"/>
      <c r="Q1815" s="85"/>
      <c r="R1815" s="84"/>
      <c r="S1815" s="85"/>
      <c r="T1815" s="84"/>
      <c r="U1815" s="34"/>
      <c r="V1815" s="95"/>
      <c r="W1815" s="34"/>
      <c r="X1815" s="84"/>
      <c r="Y1815" s="85"/>
      <c r="Z1815" s="84"/>
    </row>
    <row r="1816" spans="2:28" s="81" customFormat="1" ht="13.5" customHeight="1" x14ac:dyDescent="0.25">
      <c r="B1816" s="36"/>
      <c r="C1816" s="145" t="s">
        <v>51</v>
      </c>
      <c r="D1816" s="146"/>
      <c r="E1816" s="32">
        <v>33.223728813559305</v>
      </c>
      <c r="F1816" s="33">
        <f t="shared" ref="F1816" si="8047">E1816/E1827</f>
        <v>1.1898056201653899E-2</v>
      </c>
      <c r="G1816" s="32">
        <v>33.391304347826072</v>
      </c>
      <c r="H1816" s="33">
        <f t="shared" ref="H1816" si="8048">G1816/G1827</f>
        <v>1.1223803817262439E-2</v>
      </c>
      <c r="I1816" s="32">
        <v>15.21875</v>
      </c>
      <c r="J1816" s="33">
        <f t="shared" ref="J1816" si="8049">I1816/I1827</f>
        <v>6.2558340683902666E-3</v>
      </c>
      <c r="K1816" s="32">
        <v>88.2222222222222</v>
      </c>
      <c r="L1816" s="33">
        <f t="shared" ref="L1816" si="8050">K1816/K1827</f>
        <v>2.851038618287581E-2</v>
      </c>
      <c r="M1816" s="32">
        <v>27.583333333333332</v>
      </c>
      <c r="N1816" s="33">
        <f t="shared" ref="N1816" si="8051">M1816/M1827</f>
        <v>9.6870015657238174E-3</v>
      </c>
      <c r="O1816" s="85"/>
      <c r="P1816" s="84"/>
      <c r="Q1816" s="85"/>
      <c r="R1816" s="84"/>
      <c r="S1816" s="85"/>
      <c r="T1816" s="84"/>
      <c r="U1816" s="34"/>
      <c r="V1816" s="95"/>
      <c r="W1816" s="34"/>
      <c r="X1816" s="84"/>
      <c r="Y1816" s="85"/>
      <c r="Z1816" s="84"/>
    </row>
    <row r="1817" spans="2:28" s="81" customFormat="1" ht="13.5" customHeight="1" x14ac:dyDescent="0.25">
      <c r="B1817" s="37"/>
      <c r="C1817" s="145" t="s">
        <v>52</v>
      </c>
      <c r="D1817" s="146"/>
      <c r="E1817" s="32">
        <v>43.125423728813544</v>
      </c>
      <c r="F1817" s="33">
        <f t="shared" ref="F1817" si="8052">E1817/E1827</f>
        <v>1.5444043566721858E-2</v>
      </c>
      <c r="G1817" s="32">
        <v>46.973913043478269</v>
      </c>
      <c r="H1817" s="33">
        <f t="shared" ref="H1817" si="8053">G1817/G1827</f>
        <v>1.5789319849180139E-2</v>
      </c>
      <c r="I1817" s="32">
        <v>65.96875</v>
      </c>
      <c r="J1817" s="33">
        <f t="shared" ref="J1817" si="8054">I1817/I1827</f>
        <v>2.7117178066471976E-2</v>
      </c>
      <c r="K1817" s="32">
        <v>20.361111111111107</v>
      </c>
      <c r="L1817" s="33">
        <f t="shared" ref="L1817" si="8055">K1817/K1827</f>
        <v>6.5800104131133403E-3</v>
      </c>
      <c r="M1817" s="32">
        <v>5.291666666666667</v>
      </c>
      <c r="N1817" s="33">
        <f t="shared" ref="N1817" si="8056">M1817/M1827</f>
        <v>1.8583824755995845E-3</v>
      </c>
      <c r="O1817" s="85"/>
      <c r="P1817" s="84"/>
      <c r="Q1817" s="85"/>
      <c r="R1817" s="84"/>
      <c r="S1817" s="85"/>
      <c r="T1817" s="84"/>
      <c r="U1817" s="34"/>
      <c r="V1817" s="95"/>
      <c r="W1817" s="34"/>
      <c r="X1817" s="84"/>
      <c r="Y1817" s="85"/>
      <c r="Z1817" s="84"/>
    </row>
    <row r="1818" spans="2:28" s="81" customFormat="1" ht="13.5" customHeight="1" x14ac:dyDescent="0.25">
      <c r="B1818" s="31" t="s">
        <v>53</v>
      </c>
      <c r="C1818" s="145" t="s">
        <v>54</v>
      </c>
      <c r="D1818" s="146"/>
      <c r="E1818" s="32">
        <v>2258.6610169491532</v>
      </c>
      <c r="F1818" s="33">
        <f t="shared" ref="F1818" si="8057">E1818/E1827</f>
        <v>0.80886994566299431</v>
      </c>
      <c r="G1818" s="32">
        <v>2767.3043478260865</v>
      </c>
      <c r="H1818" s="33">
        <f t="shared" ref="H1818" si="8058">G1818/G1827</f>
        <v>0.93017274135562489</v>
      </c>
      <c r="I1818" s="32">
        <v>1730.1041666666674</v>
      </c>
      <c r="J1818" s="33">
        <f t="shared" ref="J1818" si="8059">I1818/I1827</f>
        <v>0.71117828913000669</v>
      </c>
      <c r="K1818" s="32">
        <v>2358.1944444444453</v>
      </c>
      <c r="L1818" s="33">
        <f t="shared" ref="L1818" si="8060">K1818/K1827</f>
        <v>0.76208729061563074</v>
      </c>
      <c r="M1818" s="32">
        <v>2022.5</v>
      </c>
      <c r="N1818" s="33">
        <f t="shared" ref="N1818" si="8061">M1818/M1827</f>
        <v>0.71028256193388839</v>
      </c>
      <c r="O1818" s="85"/>
      <c r="P1818" s="84"/>
      <c r="Q1818" s="85"/>
      <c r="R1818" s="84"/>
      <c r="S1818" s="85"/>
      <c r="T1818" s="84"/>
      <c r="U1818" s="34"/>
      <c r="V1818" s="95"/>
      <c r="W1818" s="34"/>
      <c r="X1818" s="84"/>
      <c r="Y1818" s="85"/>
      <c r="Z1818" s="84"/>
    </row>
    <row r="1819" spans="2:28" s="81" customFormat="1" ht="13.5" customHeight="1" x14ac:dyDescent="0.25">
      <c r="B1819" s="36"/>
      <c r="C1819" s="145" t="s">
        <v>17</v>
      </c>
      <c r="D1819" s="146"/>
      <c r="E1819" s="32">
        <v>37.145762711864407</v>
      </c>
      <c r="F1819" s="33">
        <f t="shared" ref="F1819" si="8062">E1819/E1827</f>
        <v>1.3302611963853024E-2</v>
      </c>
      <c r="G1819" s="32">
        <v>45.313043478260894</v>
      </c>
      <c r="H1819" s="33">
        <f t="shared" ref="H1819" si="8063">G1819/G1827</f>
        <v>1.5231052523894435E-2</v>
      </c>
      <c r="I1819" s="32">
        <v>43.135416666666657</v>
      </c>
      <c r="J1819" s="33">
        <f t="shared" ref="J1819" si="8064">I1819/I1827</f>
        <v>1.7731286021358032E-2</v>
      </c>
      <c r="K1819" s="32">
        <v>25.250000000000007</v>
      </c>
      <c r="L1819" s="33">
        <f t="shared" ref="L1819" si="8065">K1819/K1827</f>
        <v>8.1599310580082254E-3</v>
      </c>
      <c r="M1819" s="32">
        <v>14.520833333333334</v>
      </c>
      <c r="N1819" s="33">
        <f t="shared" ref="N1819" si="8066">M1819/M1827</f>
        <v>5.0995771082398044E-3</v>
      </c>
      <c r="O1819" s="85"/>
      <c r="P1819" s="84"/>
      <c r="Q1819" s="85"/>
      <c r="R1819" s="84"/>
      <c r="S1819" s="85"/>
      <c r="T1819" s="84"/>
      <c r="U1819" s="34"/>
      <c r="V1819" s="95"/>
      <c r="W1819" s="34"/>
      <c r="X1819" s="84"/>
      <c r="Y1819" s="85"/>
      <c r="Z1819" s="84"/>
    </row>
    <row r="1820" spans="2:28" s="81" customFormat="1" ht="13.5" customHeight="1" x14ac:dyDescent="0.25">
      <c r="B1820" s="36"/>
      <c r="C1820" s="145" t="s">
        <v>55</v>
      </c>
      <c r="D1820" s="146"/>
      <c r="E1820" s="38">
        <v>-8.3152542372881388</v>
      </c>
      <c r="F1820" s="33">
        <f t="shared" ref="F1820" si="8067">E1820/E1827</f>
        <v>-2.9778524500211245E-3</v>
      </c>
      <c r="G1820" s="38">
        <v>-20.965217391304353</v>
      </c>
      <c r="H1820" s="33">
        <f t="shared" ref="H1820" si="8068">G1820/G1827</f>
        <v>-7.0470289071405626E-3</v>
      </c>
      <c r="I1820" s="38">
        <v>0</v>
      </c>
      <c r="J1820" s="33">
        <f t="shared" ref="J1820" si="8069">I1820/I1827</f>
        <v>0</v>
      </c>
      <c r="K1820" s="38">
        <v>0</v>
      </c>
      <c r="L1820" s="33">
        <f t="shared" ref="L1820" si="8070">K1820/K1827</f>
        <v>0</v>
      </c>
      <c r="M1820" s="38">
        <v>-0.875</v>
      </c>
      <c r="N1820" s="33">
        <f t="shared" ref="N1820" si="8071">M1820/M1827</f>
        <v>-3.0729159045347459E-4</v>
      </c>
      <c r="O1820" s="85"/>
      <c r="P1820" s="84"/>
      <c r="Q1820" s="85"/>
      <c r="R1820" s="84"/>
      <c r="S1820" s="85"/>
      <c r="T1820" s="84"/>
      <c r="U1820" s="34"/>
      <c r="V1820" s="95"/>
      <c r="W1820" s="34"/>
      <c r="X1820" s="84"/>
      <c r="Y1820" s="85"/>
      <c r="Z1820" s="84"/>
    </row>
    <row r="1821" spans="2:28" s="81" customFormat="1" ht="13.5" customHeight="1" x14ac:dyDescent="0.25">
      <c r="B1821" s="36"/>
      <c r="C1821" s="145" t="s">
        <v>56</v>
      </c>
      <c r="D1821" s="146"/>
      <c r="E1821" s="39">
        <v>13.362711864406785</v>
      </c>
      <c r="F1821" s="33">
        <f t="shared" ref="F1821" si="8072">E1821/E1827</f>
        <v>4.7854440921252638E-3</v>
      </c>
      <c r="G1821" s="39">
        <v>21.895652173913042</v>
      </c>
      <c r="H1821" s="33">
        <f t="shared" ref="H1821" si="8073">G1821/G1827</f>
        <v>7.3597755239236543E-3</v>
      </c>
      <c r="I1821" s="39">
        <v>5.0833333333333313</v>
      </c>
      <c r="J1821" s="33">
        <f t="shared" ref="J1821" si="8074">I1821/I1827</f>
        <v>2.089559907853832E-3</v>
      </c>
      <c r="K1821" s="39">
        <v>5.0555555555555562</v>
      </c>
      <c r="L1821" s="33">
        <f t="shared" ref="L1821" si="8075">K1821/K1827</f>
        <v>1.6337815759708437E-3</v>
      </c>
      <c r="M1821" s="39">
        <v>15.708333333333337</v>
      </c>
      <c r="N1821" s="33">
        <f t="shared" ref="N1821" si="8076">M1821/M1827</f>
        <v>5.516615695283807E-3</v>
      </c>
      <c r="O1821" s="85"/>
      <c r="P1821" s="84"/>
      <c r="Q1821" s="85"/>
      <c r="R1821" s="84"/>
      <c r="S1821" s="85"/>
      <c r="T1821" s="84"/>
      <c r="U1821" s="34"/>
      <c r="V1821" s="96"/>
      <c r="W1821" s="34"/>
      <c r="X1821" s="84"/>
      <c r="Y1821" s="85"/>
      <c r="Z1821" s="84"/>
    </row>
    <row r="1822" spans="2:28" s="81" customFormat="1" ht="13.5" customHeight="1" x14ac:dyDescent="0.25">
      <c r="B1822" s="37"/>
      <c r="C1822" s="145" t="s">
        <v>57</v>
      </c>
      <c r="D1822" s="146"/>
      <c r="E1822" s="39">
        <v>410.4847457627119</v>
      </c>
      <c r="F1822" s="33">
        <f t="shared" ref="F1822" si="8077">E1822/E1827</f>
        <v>0.14700248134138114</v>
      </c>
      <c r="G1822" s="39">
        <v>285.26086956521749</v>
      </c>
      <c r="H1822" s="33">
        <f t="shared" ref="H1822" si="8078">G1822/G1827</f>
        <v>9.5884605267003806E-2</v>
      </c>
      <c r="I1822" s="39">
        <v>470.98958333333337</v>
      </c>
      <c r="J1822" s="33">
        <f t="shared" ref="J1822" si="8079">I1822/I1827</f>
        <v>0.19360543285576037</v>
      </c>
      <c r="K1822" s="39">
        <v>501.75000000000006</v>
      </c>
      <c r="L1822" s="33">
        <f t="shared" ref="L1822" si="8080">K1822/K1827</f>
        <v>0.16214833300418321</v>
      </c>
      <c r="M1822" s="39">
        <v>521.04166666666674</v>
      </c>
      <c r="N1822" s="33">
        <f t="shared" ref="N1822" si="8081">M1822/M1827</f>
        <v>0.18298482564860477</v>
      </c>
      <c r="O1822" s="85"/>
      <c r="P1822" s="84"/>
      <c r="Q1822" s="85"/>
      <c r="R1822" s="84"/>
      <c r="S1822" s="85"/>
      <c r="T1822" s="84"/>
      <c r="U1822" s="34"/>
      <c r="V1822" s="96"/>
      <c r="W1822" s="34"/>
      <c r="X1822" s="84"/>
      <c r="Y1822" s="85"/>
      <c r="Z1822" s="84"/>
    </row>
    <row r="1823" spans="2:28" s="81" customFormat="1" ht="13.5" customHeight="1" x14ac:dyDescent="0.25">
      <c r="B1823" s="31" t="s">
        <v>58</v>
      </c>
      <c r="C1823" s="145" t="s">
        <v>59</v>
      </c>
      <c r="D1823" s="146"/>
      <c r="E1823" s="39">
        <v>0.87796610169491551</v>
      </c>
      <c r="F1823" s="33">
        <f t="shared" ref="F1823" si="8082">E1823/E1827</f>
        <v>3.1441654486566293E-4</v>
      </c>
      <c r="G1823" s="39">
        <v>8.6956521739130436E-3</v>
      </c>
      <c r="H1823" s="33">
        <f t="shared" ref="H1823" si="8083">G1823/G1827</f>
        <v>2.922865577412095E-6</v>
      </c>
      <c r="I1823" s="39">
        <v>2.2395833333333335</v>
      </c>
      <c r="J1823" s="33">
        <f t="shared" ref="J1823" si="8084">I1823/I1827</f>
        <v>9.2060528727166827E-4</v>
      </c>
      <c r="K1823" s="39">
        <v>0</v>
      </c>
      <c r="L1823" s="33">
        <f t="shared" ref="L1823" si="8085">K1823/K1827</f>
        <v>0</v>
      </c>
      <c r="M1823" s="39">
        <v>0.89583333333333359</v>
      </c>
      <c r="N1823" s="33">
        <f t="shared" ref="N1823" si="8086">M1823/M1827</f>
        <v>3.1460805689284311E-4</v>
      </c>
      <c r="O1823" s="85"/>
      <c r="P1823" s="84"/>
      <c r="Q1823" s="85"/>
      <c r="R1823" s="84"/>
      <c r="S1823" s="85"/>
      <c r="T1823" s="84"/>
      <c r="U1823" s="34"/>
      <c r="V1823" s="96"/>
      <c r="W1823" s="34"/>
      <c r="X1823" s="84"/>
      <c r="Y1823" s="85"/>
      <c r="Z1823" s="84"/>
    </row>
    <row r="1824" spans="2:28" s="81" customFormat="1" ht="13.5" customHeight="1" x14ac:dyDescent="0.25">
      <c r="B1824" s="41" t="s">
        <v>60</v>
      </c>
      <c r="C1824" s="145" t="s">
        <v>24</v>
      </c>
      <c r="D1824" s="146"/>
      <c r="E1824" s="39">
        <v>1.7254237288135588</v>
      </c>
      <c r="F1824" s="33">
        <f t="shared" ref="F1824" si="8087">E1824/E1827</f>
        <v>6.1790741828811715E-4</v>
      </c>
      <c r="G1824" s="39">
        <v>0.5913043478260871</v>
      </c>
      <c r="H1824" s="33">
        <f t="shared" ref="H1824" si="8088">G1824/G1827</f>
        <v>1.987548592640225E-4</v>
      </c>
      <c r="I1824" s="39">
        <v>3.552083333333333</v>
      </c>
      <c r="J1824" s="33">
        <f t="shared" ref="J1824" si="8089">I1824/I1827</f>
        <v>1.4601228044634363E-3</v>
      </c>
      <c r="K1824" s="39">
        <v>1.0555555555555558</v>
      </c>
      <c r="L1824" s="33">
        <f t="shared" ref="L1824" si="8090">K1824/K1827</f>
        <v>3.4111923014775857E-4</v>
      </c>
      <c r="M1824" s="39">
        <v>1.2916666666666663</v>
      </c>
      <c r="N1824" s="33">
        <f t="shared" ref="N1824" si="8091">M1824/M1827</f>
        <v>4.5362091924084329E-4</v>
      </c>
      <c r="O1824" s="85"/>
      <c r="P1824" s="84"/>
      <c r="Q1824" s="85"/>
      <c r="R1824" s="84"/>
      <c r="S1824" s="85"/>
      <c r="T1824" s="84"/>
      <c r="U1824" s="34"/>
      <c r="V1824" s="96"/>
      <c r="W1824" s="34"/>
      <c r="X1824" s="84"/>
      <c r="Y1824" s="85"/>
      <c r="Z1824" s="84"/>
    </row>
    <row r="1825" spans="2:39" s="81" customFormat="1" ht="13.5" customHeight="1" x14ac:dyDescent="0.25">
      <c r="B1825" s="31" t="s">
        <v>61</v>
      </c>
      <c r="C1825" s="145" t="s">
        <v>62</v>
      </c>
      <c r="D1825" s="146"/>
      <c r="E1825" s="39">
        <v>10.823728813559324</v>
      </c>
      <c r="F1825" s="33">
        <f t="shared" ref="F1825" si="8092">E1825/E1827</f>
        <v>3.8761854353515893E-3</v>
      </c>
      <c r="G1825" s="39">
        <v>27.765217391304347</v>
      </c>
      <c r="H1825" s="33">
        <f t="shared" ref="H1825" si="8093">G1825/G1827</f>
        <v>9.3327097886768181E-3</v>
      </c>
      <c r="I1825" s="39">
        <v>0</v>
      </c>
      <c r="J1825" s="33">
        <f t="shared" ref="J1825" si="8094">I1825/I1827</f>
        <v>0</v>
      </c>
      <c r="K1825" s="39">
        <v>0</v>
      </c>
      <c r="L1825" s="33">
        <f t="shared" ref="L1825" si="8095">K1825/K1827</f>
        <v>0</v>
      </c>
      <c r="M1825" s="39">
        <v>0</v>
      </c>
      <c r="N1825" s="33">
        <f t="shared" ref="N1825" si="8096">M1825/M1827</f>
        <v>0</v>
      </c>
      <c r="O1825" s="85"/>
      <c r="P1825" s="84"/>
      <c r="Q1825" s="85"/>
      <c r="R1825" s="84"/>
      <c r="S1825" s="85"/>
      <c r="T1825" s="84"/>
      <c r="U1825" s="34"/>
      <c r="V1825" s="96"/>
      <c r="W1825" s="34"/>
      <c r="X1825" s="84"/>
      <c r="Y1825" s="85"/>
      <c r="Z1825" s="84"/>
    </row>
    <row r="1826" spans="2:39" s="81" customFormat="1" ht="13.5" customHeight="1" x14ac:dyDescent="0.25">
      <c r="B1826" s="41" t="s">
        <v>63</v>
      </c>
      <c r="C1826" s="145" t="s">
        <v>64</v>
      </c>
      <c r="D1826" s="146"/>
      <c r="E1826" s="39">
        <v>20.793220338983055</v>
      </c>
      <c r="F1826" s="33">
        <f t="shared" ref="F1826" si="8097">E1826/E1827</f>
        <v>7.4464520702933442E-3</v>
      </c>
      <c r="G1826" s="39">
        <v>52.408695652173918</v>
      </c>
      <c r="H1826" s="33">
        <f t="shared" ref="H1826" si="8098">G1826/G1827</f>
        <v>1.7616110835062697E-2</v>
      </c>
      <c r="I1826" s="39">
        <v>0</v>
      </c>
      <c r="J1826" s="33">
        <f t="shared" ref="J1826" si="8099">I1826/I1827</f>
        <v>0</v>
      </c>
      <c r="K1826" s="39">
        <v>0</v>
      </c>
      <c r="L1826" s="33">
        <f t="shared" ref="L1826" si="8100">K1826/K1827</f>
        <v>0</v>
      </c>
      <c r="M1826" s="39">
        <v>2.2291666666666661</v>
      </c>
      <c r="N1826" s="33">
        <f t="shared" ref="N1826" si="8101">M1826/M1827</f>
        <v>7.828619090124231E-4</v>
      </c>
      <c r="O1826" s="85"/>
      <c r="P1826" s="84"/>
      <c r="Q1826" s="85"/>
      <c r="R1826" s="84"/>
      <c r="S1826" s="85"/>
      <c r="T1826" s="84"/>
      <c r="U1826" s="34"/>
      <c r="V1826" s="96"/>
      <c r="W1826" s="34"/>
      <c r="X1826" s="84"/>
      <c r="Y1826" s="85"/>
      <c r="Z1826" s="84"/>
    </row>
    <row r="1827" spans="2:39" s="81" customFormat="1" ht="13.5" customHeight="1" x14ac:dyDescent="0.25">
      <c r="B1827" s="147" t="s">
        <v>65</v>
      </c>
      <c r="C1827" s="148"/>
      <c r="D1827" s="149"/>
      <c r="E1827" s="42">
        <f t="shared" ref="E1827" si="8102">SUM(E1814:E1817,E1823,E1825)</f>
        <v>2792.366101694915</v>
      </c>
      <c r="F1827" s="33">
        <f t="shared" ref="F1827" si="8103">E1827/E1827</f>
        <v>1</v>
      </c>
      <c r="G1827" s="42">
        <f t="shared" ref="G1827" si="8104">SUM(G1814:G1817,G1823,G1825)</f>
        <v>2975.0434782608695</v>
      </c>
      <c r="H1827" s="33">
        <f t="shared" ref="H1827" si="8105">G1827/G1827</f>
        <v>1</v>
      </c>
      <c r="I1827" s="42">
        <f t="shared" ref="I1827" si="8106">SUM(I1814:I1817,I1823,I1825)</f>
        <v>2432.7291666666674</v>
      </c>
      <c r="J1827" s="33">
        <f t="shared" ref="J1827" si="8107">I1827/I1827</f>
        <v>1</v>
      </c>
      <c r="K1827" s="42">
        <f t="shared" ref="K1827" si="8108">SUM(K1814:K1817,K1823,K1825)</f>
        <v>3094.3888888888887</v>
      </c>
      <c r="L1827" s="33">
        <f t="shared" ref="L1827" si="8109">K1827/K1827</f>
        <v>1</v>
      </c>
      <c r="M1827" s="42">
        <f t="shared" ref="M1827" si="8110">SUM(M1814:M1817,M1823,M1825)</f>
        <v>2847.4583333333335</v>
      </c>
      <c r="N1827" s="33">
        <f t="shared" ref="N1827" si="8111">M1827/M1827</f>
        <v>1</v>
      </c>
      <c r="O1827" s="85"/>
      <c r="P1827" s="84"/>
      <c r="Q1827" s="85"/>
      <c r="R1827" s="84"/>
      <c r="S1827" s="85"/>
      <c r="T1827" s="84"/>
      <c r="U1827" s="34"/>
      <c r="V1827" s="95"/>
      <c r="W1827" s="34"/>
      <c r="X1827" s="84"/>
      <c r="Y1827" s="85"/>
      <c r="Z1827" s="84"/>
    </row>
    <row r="1828" spans="2:39" s="81" customFormat="1" ht="13.5" customHeight="1" x14ac:dyDescent="0.25">
      <c r="B1828" s="147" t="s">
        <v>66</v>
      </c>
      <c r="C1828" s="148"/>
      <c r="D1828" s="149"/>
      <c r="E1828" s="42">
        <f t="shared" ref="E1828" si="8112">SUM(E1818:E1822,E1824,E1826)</f>
        <v>2733.8576271186448</v>
      </c>
      <c r="F1828" s="33">
        <f t="shared" ref="F1828" si="8113">E1828/E1827</f>
        <v>0.97904699009891416</v>
      </c>
      <c r="G1828" s="42">
        <f t="shared" ref="G1828" si="8114">SUM(G1818:G1822,G1824,G1826)</f>
        <v>3151.8086956521734</v>
      </c>
      <c r="H1828" s="33">
        <f t="shared" ref="H1828" si="8115">G1828/G1827</f>
        <v>1.059416011457633</v>
      </c>
      <c r="I1828" s="42">
        <f t="shared" ref="I1828" si="8116">SUM(I1818:I1822,I1824,I1826)</f>
        <v>2252.8645833333344</v>
      </c>
      <c r="J1828" s="33">
        <f t="shared" ref="J1828" si="8117">I1828/I1827</f>
        <v>0.92606469071944253</v>
      </c>
      <c r="K1828" s="42">
        <f t="shared" ref="K1828" si="8118">SUM(K1818:K1822,K1824,K1826)</f>
        <v>2891.3055555555566</v>
      </c>
      <c r="L1828" s="33">
        <f t="shared" ref="L1828" si="8119">K1828/K1827</f>
        <v>0.93437045548394082</v>
      </c>
      <c r="M1828" s="42">
        <f t="shared" ref="M1828" si="8120">SUM(M1818:M1822,M1824,M1826)</f>
        <v>2576.4166666666661</v>
      </c>
      <c r="N1828" s="33">
        <f t="shared" ref="N1828" si="8121">M1828/M1827</f>
        <v>0.90481277162381635</v>
      </c>
      <c r="O1828" s="85"/>
      <c r="P1828" s="84"/>
      <c r="Q1828" s="85"/>
      <c r="R1828" s="84"/>
      <c r="S1828" s="85"/>
      <c r="T1828" s="84"/>
      <c r="U1828" s="34"/>
      <c r="V1828" s="95"/>
      <c r="W1828" s="34"/>
      <c r="X1828" s="84"/>
      <c r="Y1828" s="85"/>
      <c r="Z1828" s="84"/>
    </row>
    <row r="1829" spans="2:39" s="81" customFormat="1" ht="13.5" customHeight="1" x14ac:dyDescent="0.25">
      <c r="B1829" s="147" t="s">
        <v>67</v>
      </c>
      <c r="C1829" s="148"/>
      <c r="D1829" s="149"/>
      <c r="E1829" s="42">
        <f t="shared" ref="E1829" si="8122">E1827-E1828</f>
        <v>58.508474576270146</v>
      </c>
      <c r="F1829" s="33">
        <f t="shared" ref="F1829" si="8123">E1829/E1827</f>
        <v>2.0953009901085885E-2</v>
      </c>
      <c r="G1829" s="42">
        <f t="shared" ref="G1829" si="8124">G1827-G1828</f>
        <v>-176.76521739130385</v>
      </c>
      <c r="H1829" s="33">
        <f t="shared" ref="H1829" si="8125">G1829/G1827</f>
        <v>-5.9416011457632895E-2</v>
      </c>
      <c r="I1829" s="42">
        <f t="shared" ref="I1829" si="8126">I1827-I1828</f>
        <v>179.86458333333303</v>
      </c>
      <c r="J1829" s="33">
        <f t="shared" ref="J1829" si="8127">I1829/I1827</f>
        <v>7.3935309280557526E-2</v>
      </c>
      <c r="K1829" s="42">
        <f t="shared" ref="K1829" si="8128">K1827-K1828</f>
        <v>203.08333333333212</v>
      </c>
      <c r="L1829" s="33">
        <f t="shared" ref="L1829" si="8129">K1829/K1827</f>
        <v>6.5629544516059152E-2</v>
      </c>
      <c r="M1829" s="42">
        <f t="shared" ref="M1829" si="8130">M1827-M1828</f>
        <v>271.04166666666742</v>
      </c>
      <c r="N1829" s="33">
        <f t="shared" ref="N1829" si="8131">M1829/M1827</f>
        <v>9.5187228376183694E-2</v>
      </c>
      <c r="O1829" s="85"/>
      <c r="P1829" s="84"/>
      <c r="Q1829" s="85"/>
      <c r="R1829" s="84"/>
      <c r="S1829" s="85"/>
      <c r="T1829" s="84"/>
      <c r="U1829" s="34"/>
      <c r="V1829" s="95"/>
      <c r="W1829" s="34"/>
      <c r="X1829" s="84"/>
      <c r="Y1829" s="85"/>
      <c r="Z1829" s="84"/>
    </row>
    <row r="1830" spans="2:39" s="81" customFormat="1" ht="13.5" customHeight="1" x14ac:dyDescent="0.25">
      <c r="B1830" s="147" t="s">
        <v>68</v>
      </c>
      <c r="C1830" s="148"/>
      <c r="D1830" s="149"/>
      <c r="E1830" s="42">
        <v>295</v>
      </c>
      <c r="F1830" s="43"/>
      <c r="G1830" s="42">
        <v>115</v>
      </c>
      <c r="H1830" s="43"/>
      <c r="I1830" s="42">
        <v>96</v>
      </c>
      <c r="J1830" s="43"/>
      <c r="K1830" s="42">
        <v>36</v>
      </c>
      <c r="L1830" s="43"/>
      <c r="M1830" s="42">
        <v>48</v>
      </c>
      <c r="N1830" s="43"/>
      <c r="O1830" s="85"/>
      <c r="P1830" s="84"/>
      <c r="Q1830" s="85"/>
      <c r="R1830" s="84"/>
      <c r="S1830" s="85"/>
      <c r="T1830" s="84"/>
      <c r="U1830" s="97"/>
      <c r="V1830" s="95"/>
      <c r="W1830" s="97"/>
      <c r="X1830" s="84"/>
      <c r="Y1830" s="85"/>
      <c r="Z1830" s="84"/>
    </row>
    <row r="1831" spans="2:39" s="81" customFormat="1" ht="13.5" customHeight="1" x14ac:dyDescent="0.25">
      <c r="B1831" s="45"/>
      <c r="C1831" s="46"/>
      <c r="D1831" s="47"/>
      <c r="E1831" s="48"/>
      <c r="F1831" s="49"/>
      <c r="G1831" s="48"/>
      <c r="H1831" s="49"/>
      <c r="I1831" s="48"/>
      <c r="J1831" s="49"/>
      <c r="K1831" s="48"/>
      <c r="L1831" s="49"/>
      <c r="M1831" s="48"/>
      <c r="N1831" s="49"/>
      <c r="O1831" s="85"/>
      <c r="P1831" s="84"/>
      <c r="Q1831" s="85"/>
      <c r="R1831" s="84"/>
      <c r="S1831" s="85"/>
      <c r="T1831" s="84"/>
      <c r="U1831" s="85"/>
      <c r="V1831" s="84"/>
      <c r="W1831" s="85"/>
      <c r="X1831" s="84"/>
      <c r="Y1831" s="85"/>
      <c r="Z1831" s="84"/>
    </row>
    <row r="1832" spans="2:39" s="122" customFormat="1" ht="13.5" customHeight="1" x14ac:dyDescent="0.25">
      <c r="B1832" s="54" t="s">
        <v>131</v>
      </c>
      <c r="C1832" s="119"/>
      <c r="D1832" s="120"/>
      <c r="E1832" s="53">
        <v>13.86101694915255</v>
      </c>
      <c r="F1832" s="43"/>
      <c r="G1832" s="53">
        <v>14.608695652173909</v>
      </c>
      <c r="H1832" s="43"/>
      <c r="I1832" s="53">
        <v>12.666666666666668</v>
      </c>
      <c r="J1832" s="43"/>
      <c r="K1832" s="53">
        <v>13.916666666666664</v>
      </c>
      <c r="L1832" s="43"/>
      <c r="M1832" s="53">
        <v>14.416666666666666</v>
      </c>
      <c r="N1832" s="43"/>
      <c r="O1832" s="98"/>
      <c r="P1832" s="99"/>
      <c r="Q1832" s="98"/>
      <c r="R1832" s="99"/>
      <c r="S1832" s="98"/>
      <c r="T1832" s="99"/>
      <c r="U1832" s="98"/>
      <c r="V1832" s="121"/>
      <c r="W1832" s="98"/>
      <c r="X1832" s="121"/>
      <c r="Y1832" s="98"/>
      <c r="Z1832" s="121"/>
    </row>
    <row r="1833" spans="2:39" ht="13.5" customHeight="1" x14ac:dyDescent="0.25">
      <c r="B1833" s="54" t="s">
        <v>132</v>
      </c>
      <c r="C1833" s="55"/>
      <c r="D1833" s="56"/>
      <c r="E1833" s="53">
        <f>E1827/E1832</f>
        <v>201.45463438493508</v>
      </c>
      <c r="F1833" s="43"/>
      <c r="G1833" s="53">
        <f>G1827/G1832</f>
        <v>203.64880952380958</v>
      </c>
      <c r="H1833" s="43"/>
      <c r="I1833" s="53">
        <f>I1827/I1832</f>
        <v>192.05756578947373</v>
      </c>
      <c r="J1833" s="43"/>
      <c r="K1833" s="53">
        <f>K1827/K1832</f>
        <v>222.35129740518965</v>
      </c>
      <c r="L1833" s="43"/>
      <c r="M1833" s="53">
        <f>M1827/M1832</f>
        <v>197.51156069364163</v>
      </c>
      <c r="N1833" s="43"/>
    </row>
    <row r="1834" spans="2:39" ht="13.5" customHeight="1" x14ac:dyDescent="0.25">
      <c r="B1834" s="54" t="s">
        <v>133</v>
      </c>
      <c r="C1834" s="55"/>
      <c r="D1834" s="56"/>
      <c r="E1834" s="53">
        <f>E1828/E1832</f>
        <v>197.23355343604788</v>
      </c>
      <c r="F1834" s="43"/>
      <c r="G1834" s="53">
        <f>G1828/G1832</f>
        <v>215.74880952380954</v>
      </c>
      <c r="H1834" s="43"/>
      <c r="I1834" s="53">
        <f>I1828/I1832</f>
        <v>177.85773026315798</v>
      </c>
      <c r="J1834" s="43"/>
      <c r="K1834" s="53">
        <f>K1828/K1832</f>
        <v>207.75848303393224</v>
      </c>
      <c r="L1834" s="43"/>
      <c r="M1834" s="53">
        <f>M1828/M1832</f>
        <v>178.71098265895949</v>
      </c>
      <c r="N1834" s="43"/>
    </row>
    <row r="1835" spans="2:39" ht="13.5" customHeight="1" x14ac:dyDescent="0.25">
      <c r="B1835" s="54" t="s">
        <v>36</v>
      </c>
      <c r="C1835" s="55"/>
      <c r="D1835" s="56"/>
      <c r="E1835" s="53">
        <v>1.4566544117647073</v>
      </c>
      <c r="F1835" s="43"/>
      <c r="G1835" s="53">
        <v>1.7069090909090914</v>
      </c>
      <c r="H1835" s="43"/>
      <c r="I1835" s="53">
        <v>1.1782352941176466</v>
      </c>
      <c r="J1835" s="43"/>
      <c r="K1835" s="53">
        <v>1.3909090909090907</v>
      </c>
      <c r="L1835" s="43"/>
      <c r="M1835" s="53">
        <v>1.4181818181818178</v>
      </c>
      <c r="N1835" s="43"/>
    </row>
    <row r="1836" spans="2:39" ht="13.5" customHeight="1" x14ac:dyDescent="0.25">
      <c r="B1836" s="54" t="s">
        <v>37</v>
      </c>
      <c r="C1836" s="55"/>
      <c r="D1836" s="56"/>
      <c r="E1836" s="53">
        <f>E1818/E1835</f>
        <v>1550.5812488583556</v>
      </c>
      <c r="F1836" s="43"/>
      <c r="G1836" s="53">
        <f>G1818/G1835</f>
        <v>1621.2371019432755</v>
      </c>
      <c r="H1836" s="43"/>
      <c r="I1836" s="53">
        <f>I1818/I1835</f>
        <v>1468.3859627225841</v>
      </c>
      <c r="J1836" s="43"/>
      <c r="K1836" s="53">
        <f>K1818/K1835</f>
        <v>1695.4339143064642</v>
      </c>
      <c r="L1836" s="43"/>
      <c r="M1836" s="53">
        <f>M1818/M1835</f>
        <v>1426.1217948717954</v>
      </c>
      <c r="N1836" s="43"/>
    </row>
    <row r="1837" spans="2:39" s="81" customFormat="1" ht="13.5" customHeight="1" x14ac:dyDescent="0.25">
      <c r="B1837" s="100" t="s">
        <v>38</v>
      </c>
      <c r="C1837" s="101"/>
      <c r="D1837" s="47"/>
      <c r="E1837" s="102"/>
      <c r="F1837" s="103"/>
      <c r="G1837" s="102"/>
      <c r="H1837" s="103"/>
      <c r="I1837" s="102"/>
      <c r="J1837" s="103"/>
      <c r="K1837" s="102"/>
      <c r="L1837" s="103"/>
      <c r="M1837" s="102"/>
      <c r="N1837" s="103"/>
      <c r="O1837" s="102"/>
      <c r="P1837" s="103"/>
      <c r="Q1837" s="102"/>
      <c r="R1837" s="103"/>
      <c r="S1837" s="102"/>
      <c r="T1837" s="103"/>
      <c r="U1837" s="102"/>
      <c r="V1837" s="103"/>
      <c r="W1837" s="102"/>
      <c r="X1837" s="103"/>
      <c r="Y1837" s="85"/>
      <c r="Z1837" s="84"/>
    </row>
    <row r="1838" spans="2:39" s="81" customFormat="1" ht="13.5" customHeight="1" x14ac:dyDescent="0.25">
      <c r="B1838" s="104"/>
      <c r="C1838" s="77"/>
      <c r="D1838" s="78"/>
      <c r="E1838" s="79"/>
      <c r="F1838" s="80"/>
      <c r="G1838" s="79"/>
      <c r="H1838" s="80"/>
      <c r="I1838" s="79"/>
      <c r="J1838" s="80"/>
      <c r="K1838" s="79"/>
      <c r="L1838" s="80"/>
      <c r="M1838" s="79"/>
      <c r="N1838" s="80"/>
      <c r="O1838" s="79"/>
      <c r="P1838" s="82"/>
      <c r="Q1838" s="79"/>
      <c r="R1838" s="84"/>
      <c r="S1838" s="85"/>
      <c r="T1838" s="84"/>
      <c r="U1838" s="85"/>
      <c r="V1838" s="84"/>
      <c r="W1838" s="85"/>
      <c r="X1838" s="84"/>
      <c r="Y1838" s="85"/>
      <c r="Z1838" s="84"/>
      <c r="AM1838" s="78"/>
    </row>
    <row r="1839" spans="2:39" s="81" customFormat="1" ht="13.5" customHeight="1" x14ac:dyDescent="0.25">
      <c r="B1839" s="76" t="s">
        <v>174</v>
      </c>
      <c r="C1839" s="77"/>
      <c r="D1839" s="78"/>
      <c r="E1839" s="79"/>
      <c r="F1839" s="80"/>
      <c r="G1839" s="79"/>
      <c r="H1839" s="80"/>
      <c r="I1839" s="79"/>
      <c r="J1839" s="80"/>
      <c r="K1839" s="79"/>
      <c r="L1839" s="80"/>
      <c r="M1839" s="79"/>
      <c r="N1839" s="80"/>
      <c r="O1839" s="79"/>
      <c r="P1839" s="82"/>
      <c r="Q1839" s="79"/>
      <c r="R1839" s="84"/>
      <c r="S1839" s="85"/>
      <c r="T1839" s="84"/>
      <c r="U1839" s="85"/>
      <c r="V1839" s="84"/>
      <c r="W1839" s="85"/>
      <c r="X1839" s="84"/>
      <c r="Y1839" s="85"/>
      <c r="Z1839" s="84"/>
      <c r="AM1839" s="78"/>
    </row>
    <row r="1840" spans="2:39" s="81" customFormat="1" ht="13.5" customHeight="1" x14ac:dyDescent="0.25">
      <c r="C1840" s="77"/>
      <c r="D1840" s="78"/>
      <c r="E1840" s="79"/>
      <c r="F1840" s="80"/>
      <c r="G1840" s="79"/>
      <c r="H1840" s="80"/>
      <c r="I1840" s="79"/>
      <c r="J1840" s="80"/>
      <c r="K1840" s="79"/>
      <c r="L1840" s="80"/>
      <c r="M1840" s="79"/>
      <c r="N1840" s="80"/>
      <c r="O1840" s="79"/>
      <c r="P1840" s="21" t="s">
        <v>4</v>
      </c>
      <c r="Q1840" s="83"/>
      <c r="R1840" s="84"/>
      <c r="S1840" s="85"/>
      <c r="T1840" s="84"/>
      <c r="U1840" s="85"/>
      <c r="V1840" s="84"/>
      <c r="W1840" s="85"/>
      <c r="X1840" s="84"/>
      <c r="Y1840" s="85"/>
      <c r="Z1840" s="84"/>
      <c r="AB1840" s="86"/>
    </row>
    <row r="1841" spans="2:34" s="81" customFormat="1" ht="13.5" customHeight="1" x14ac:dyDescent="0.25">
      <c r="B1841" s="87"/>
      <c r="C1841" s="88"/>
      <c r="D1841" s="89"/>
      <c r="E1841" s="153" t="s">
        <v>5</v>
      </c>
      <c r="F1841" s="154"/>
      <c r="G1841" s="150" t="s">
        <v>135</v>
      </c>
      <c r="H1841" s="152"/>
      <c r="I1841" s="152"/>
      <c r="J1841" s="152"/>
      <c r="K1841" s="152"/>
      <c r="L1841" s="152"/>
      <c r="M1841" s="152"/>
      <c r="N1841" s="152"/>
      <c r="O1841" s="152"/>
      <c r="P1841" s="151"/>
      <c r="Q1841" s="85"/>
      <c r="R1841" s="84"/>
      <c r="S1841" s="85"/>
      <c r="T1841" s="84"/>
      <c r="U1841" s="85"/>
      <c r="V1841" s="84"/>
      <c r="W1841" s="85"/>
      <c r="X1841" s="84"/>
      <c r="Y1841" s="85"/>
      <c r="Z1841" s="84"/>
    </row>
    <row r="1842" spans="2:34" s="81" customFormat="1" ht="23.25" customHeight="1" x14ac:dyDescent="0.25">
      <c r="B1842" s="92"/>
      <c r="C1842" s="93"/>
      <c r="D1842" s="94"/>
      <c r="E1842" s="155"/>
      <c r="F1842" s="156"/>
      <c r="G1842" s="150" t="s">
        <v>136</v>
      </c>
      <c r="H1842" s="151"/>
      <c r="I1842" s="150" t="s">
        <v>137</v>
      </c>
      <c r="J1842" s="151"/>
      <c r="K1842" s="150" t="s">
        <v>138</v>
      </c>
      <c r="L1842" s="151"/>
      <c r="M1842" s="150" t="s">
        <v>139</v>
      </c>
      <c r="N1842" s="151"/>
      <c r="O1842" s="150" t="s">
        <v>140</v>
      </c>
      <c r="P1842" s="151"/>
      <c r="Q1842" s="85"/>
      <c r="R1842" s="84"/>
      <c r="S1842" s="85"/>
      <c r="T1842" s="84"/>
      <c r="U1842" s="85"/>
      <c r="V1842" s="84"/>
      <c r="W1842" s="85"/>
      <c r="X1842" s="84"/>
      <c r="Y1842" s="85"/>
      <c r="Z1842" s="84"/>
    </row>
    <row r="1843" spans="2:34" s="81" customFormat="1" ht="13.5" customHeight="1" x14ac:dyDescent="0.25">
      <c r="B1843" s="31" t="s">
        <v>48</v>
      </c>
      <c r="C1843" s="145" t="s">
        <v>49</v>
      </c>
      <c r="D1843" s="146"/>
      <c r="E1843" s="32">
        <v>2704.3152542372882</v>
      </c>
      <c r="F1843" s="33">
        <f t="shared" ref="F1843" si="8132">E1843/E1856</f>
        <v>0.96846729825140709</v>
      </c>
      <c r="G1843" s="32">
        <v>463.62745098039233</v>
      </c>
      <c r="H1843" s="33">
        <f t="shared" ref="H1843" si="8133">G1843/G1856</f>
        <v>0.9550255467819132</v>
      </c>
      <c r="I1843" s="32">
        <v>1384.8</v>
      </c>
      <c r="J1843" s="33">
        <f t="shared" ref="J1843" si="8134">I1843/I1856</f>
        <v>0.92255141839676347</v>
      </c>
      <c r="K1843" s="32">
        <v>2776.2352941176473</v>
      </c>
      <c r="L1843" s="33">
        <f t="shared" ref="L1843" si="8135">K1843/K1856</f>
        <v>0.98416753118793043</v>
      </c>
      <c r="M1843" s="32">
        <v>5835.4912280701765</v>
      </c>
      <c r="N1843" s="33">
        <f t="shared" ref="N1843" si="8136">M1843/M1856</f>
        <v>0.9846860235171524</v>
      </c>
      <c r="O1843" s="32">
        <v>11762.461538461539</v>
      </c>
      <c r="P1843" s="33">
        <f t="shared" ref="P1843" si="8137">O1843/O1856</f>
        <v>0.94357506047292294</v>
      </c>
      <c r="Q1843" s="105"/>
      <c r="R1843" s="106"/>
      <c r="S1843" s="105"/>
      <c r="T1843" s="106"/>
      <c r="U1843" s="105"/>
      <c r="V1843" s="106"/>
      <c r="W1843" s="105"/>
      <c r="X1843" s="106"/>
      <c r="Y1843" s="105"/>
      <c r="Z1843" s="106"/>
      <c r="AA1843" s="107"/>
      <c r="AB1843" s="107"/>
      <c r="AC1843" s="107"/>
      <c r="AD1843" s="107"/>
      <c r="AE1843" s="107"/>
      <c r="AF1843" s="107"/>
      <c r="AG1843" s="107"/>
      <c r="AH1843" s="107"/>
    </row>
    <row r="1844" spans="2:34" s="81" customFormat="1" ht="13.5" customHeight="1" x14ac:dyDescent="0.25">
      <c r="B1844" s="36"/>
      <c r="C1844" s="145" t="s">
        <v>50</v>
      </c>
      <c r="D1844" s="146"/>
      <c r="E1844" s="32">
        <v>0</v>
      </c>
      <c r="F1844" s="33">
        <f t="shared" ref="F1844" si="8138">E1844/E1856</f>
        <v>0</v>
      </c>
      <c r="G1844" s="32">
        <v>0</v>
      </c>
      <c r="H1844" s="33">
        <f t="shared" ref="H1844" si="8139">G1844/G1856</f>
        <v>0</v>
      </c>
      <c r="I1844" s="32">
        <v>0</v>
      </c>
      <c r="J1844" s="33">
        <f t="shared" ref="J1844" si="8140">I1844/I1856</f>
        <v>0</v>
      </c>
      <c r="K1844" s="32">
        <v>0</v>
      </c>
      <c r="L1844" s="33">
        <f t="shared" ref="L1844" si="8141">K1844/K1856</f>
        <v>0</v>
      </c>
      <c r="M1844" s="32">
        <v>0</v>
      </c>
      <c r="N1844" s="33">
        <f t="shared" ref="N1844" si="8142">M1844/M1856</f>
        <v>0</v>
      </c>
      <c r="O1844" s="32">
        <v>0</v>
      </c>
      <c r="P1844" s="33">
        <f t="shared" ref="P1844" si="8143">O1844/O1856</f>
        <v>0</v>
      </c>
      <c r="Q1844" s="105"/>
      <c r="R1844" s="106"/>
      <c r="S1844" s="105"/>
      <c r="T1844" s="106"/>
      <c r="U1844" s="105"/>
      <c r="V1844" s="106"/>
      <c r="W1844" s="105"/>
      <c r="X1844" s="106"/>
      <c r="Y1844" s="105"/>
      <c r="Z1844" s="106"/>
      <c r="AA1844" s="107"/>
      <c r="AB1844" s="107"/>
      <c r="AC1844" s="107"/>
      <c r="AD1844" s="107"/>
      <c r="AE1844" s="107"/>
      <c r="AF1844" s="107"/>
      <c r="AG1844" s="107"/>
      <c r="AH1844" s="107"/>
    </row>
    <row r="1845" spans="2:34" s="81" customFormat="1" ht="13.5" customHeight="1" x14ac:dyDescent="0.25">
      <c r="B1845" s="36"/>
      <c r="C1845" s="145" t="s">
        <v>51</v>
      </c>
      <c r="D1845" s="146"/>
      <c r="E1845" s="32">
        <v>33.223728813559305</v>
      </c>
      <c r="F1845" s="33">
        <f t="shared" ref="F1845" si="8144">E1845/E1856</f>
        <v>1.1898056201653899E-2</v>
      </c>
      <c r="G1845" s="32">
        <v>8.607843137254898</v>
      </c>
      <c r="H1845" s="33">
        <f t="shared" ref="H1845" si="8145">G1845/G1856</f>
        <v>1.7731284205424386E-2</v>
      </c>
      <c r="I1845" s="32">
        <v>19.218181818181822</v>
      </c>
      <c r="J1845" s="33">
        <f t="shared" ref="J1845" si="8146">I1845/I1856</f>
        <v>1.2803120230625745E-2</v>
      </c>
      <c r="K1845" s="32">
        <v>28.852941176470591</v>
      </c>
      <c r="L1845" s="33">
        <f t="shared" ref="L1845" si="8147">K1845/K1856</f>
        <v>1.0228285745564876E-2</v>
      </c>
      <c r="M1845" s="32">
        <v>46.298245614035075</v>
      </c>
      <c r="N1845" s="33">
        <f t="shared" ref="N1845" si="8148">M1845/M1856</f>
        <v>7.812407488543378E-3</v>
      </c>
      <c r="O1845" s="32">
        <v>251.15384615384613</v>
      </c>
      <c r="P1845" s="33">
        <f t="shared" ref="P1845" si="8149">O1845/O1856</f>
        <v>2.0147356469368612E-2</v>
      </c>
      <c r="Q1845" s="105"/>
      <c r="R1845" s="106"/>
      <c r="S1845" s="105"/>
      <c r="T1845" s="106"/>
      <c r="U1845" s="105"/>
      <c r="V1845" s="106"/>
      <c r="W1845" s="105"/>
      <c r="X1845" s="106"/>
      <c r="Y1845" s="105"/>
      <c r="Z1845" s="106"/>
      <c r="AA1845" s="107"/>
      <c r="AB1845" s="107"/>
      <c r="AC1845" s="107"/>
      <c r="AD1845" s="107"/>
      <c r="AE1845" s="107"/>
      <c r="AF1845" s="107"/>
      <c r="AG1845" s="107"/>
      <c r="AH1845" s="107"/>
    </row>
    <row r="1846" spans="2:34" s="81" customFormat="1" ht="13.5" customHeight="1" x14ac:dyDescent="0.25">
      <c r="B1846" s="37"/>
      <c r="C1846" s="145" t="s">
        <v>52</v>
      </c>
      <c r="D1846" s="146"/>
      <c r="E1846" s="32">
        <v>43.125423728813544</v>
      </c>
      <c r="F1846" s="33">
        <f t="shared" ref="F1846" si="8150">E1846/E1856</f>
        <v>1.5444043566721858E-2</v>
      </c>
      <c r="G1846" s="32">
        <v>10.225490196078434</v>
      </c>
      <c r="H1846" s="33">
        <f t="shared" ref="H1846" si="8151">G1846/G1856</f>
        <v>2.1063473150635132E-2</v>
      </c>
      <c r="I1846" s="32">
        <v>92.272727272727252</v>
      </c>
      <c r="J1846" s="33">
        <f t="shared" ref="J1846" si="8152">I1846/I1856</f>
        <v>6.1471934882143454E-2</v>
      </c>
      <c r="K1846" s="32">
        <v>10.441176470588237</v>
      </c>
      <c r="L1846" s="33">
        <f t="shared" ref="L1846" si="8153">K1846/K1856</f>
        <v>3.7013674206682274E-3</v>
      </c>
      <c r="M1846" s="32">
        <v>0.40350877192982471</v>
      </c>
      <c r="N1846" s="33">
        <f t="shared" ref="N1846" si="8154">M1846/M1856</f>
        <v>6.8088432071427738E-5</v>
      </c>
      <c r="O1846" s="32">
        <v>451.61538461538464</v>
      </c>
      <c r="P1846" s="33">
        <f t="shared" ref="P1846" si="8155">O1846/O1856</f>
        <v>3.6228217406328679E-2</v>
      </c>
      <c r="Q1846" s="105"/>
      <c r="R1846" s="106"/>
      <c r="S1846" s="105"/>
      <c r="T1846" s="106"/>
      <c r="U1846" s="105"/>
      <c r="V1846" s="106"/>
      <c r="W1846" s="105"/>
      <c r="X1846" s="106"/>
      <c r="Y1846" s="105"/>
      <c r="Z1846" s="106"/>
      <c r="AA1846" s="107"/>
      <c r="AB1846" s="107"/>
      <c r="AC1846" s="107"/>
      <c r="AD1846" s="107"/>
      <c r="AE1846" s="107"/>
      <c r="AF1846" s="107"/>
      <c r="AG1846" s="107"/>
      <c r="AH1846" s="107"/>
    </row>
    <row r="1847" spans="2:34" s="81" customFormat="1" ht="13.5" customHeight="1" x14ac:dyDescent="0.25">
      <c r="B1847" s="31" t="s">
        <v>53</v>
      </c>
      <c r="C1847" s="145" t="s">
        <v>54</v>
      </c>
      <c r="D1847" s="146"/>
      <c r="E1847" s="32">
        <v>2258.6610169491532</v>
      </c>
      <c r="F1847" s="33">
        <f t="shared" ref="F1847" si="8156">E1847/E1856</f>
        <v>0.80886994566299431</v>
      </c>
      <c r="G1847" s="32">
        <v>390.14705882352933</v>
      </c>
      <c r="H1847" s="33">
        <f t="shared" ref="H1847" si="8157">G1847/G1856</f>
        <v>0.8036633883312797</v>
      </c>
      <c r="I1847" s="32">
        <v>1191.7090909090909</v>
      </c>
      <c r="J1847" s="33">
        <f t="shared" ref="J1847" si="8158">I1847/I1856</f>
        <v>0.7939145812640811</v>
      </c>
      <c r="K1847" s="32">
        <v>2315.8823529411766</v>
      </c>
      <c r="L1847" s="33">
        <f t="shared" ref="L1847" si="8159">K1847/K1856</f>
        <v>0.82097372029131321</v>
      </c>
      <c r="M1847" s="32">
        <v>4606.5789473684208</v>
      </c>
      <c r="N1847" s="33">
        <f t="shared" ref="N1847" si="8160">M1847/M1856</f>
        <v>0.77731826309370133</v>
      </c>
      <c r="O1847" s="32">
        <v>10839.30769230769</v>
      </c>
      <c r="P1847" s="33">
        <f t="shared" ref="P1847" si="8161">O1847/O1856</f>
        <v>0.86952041269684532</v>
      </c>
      <c r="Q1847" s="105"/>
      <c r="R1847" s="106"/>
      <c r="S1847" s="105"/>
      <c r="T1847" s="106"/>
      <c r="U1847" s="105"/>
      <c r="V1847" s="106"/>
      <c r="W1847" s="105"/>
      <c r="X1847" s="106"/>
      <c r="Y1847" s="105"/>
      <c r="Z1847" s="106"/>
      <c r="AA1847" s="107"/>
      <c r="AB1847" s="107"/>
      <c r="AC1847" s="107"/>
      <c r="AD1847" s="107"/>
      <c r="AE1847" s="107"/>
      <c r="AF1847" s="107"/>
      <c r="AG1847" s="107"/>
      <c r="AH1847" s="107"/>
    </row>
    <row r="1848" spans="2:34" s="81" customFormat="1" ht="13.5" customHeight="1" x14ac:dyDescent="0.25">
      <c r="B1848" s="36"/>
      <c r="C1848" s="145" t="s">
        <v>17</v>
      </c>
      <c r="D1848" s="146"/>
      <c r="E1848" s="32">
        <v>37.145762711864407</v>
      </c>
      <c r="F1848" s="33">
        <f t="shared" ref="F1848" si="8162">E1848/E1856</f>
        <v>1.3302611963853024E-2</v>
      </c>
      <c r="G1848" s="32">
        <v>9.8137254901960791</v>
      </c>
      <c r="H1848" s="33">
        <f t="shared" ref="H1848" si="8163">G1848/G1856</f>
        <v>2.0215279600945123E-2</v>
      </c>
      <c r="I1848" s="32">
        <v>19.109090909090902</v>
      </c>
      <c r="J1848" s="33">
        <f t="shared" ref="J1848" si="8164">I1848/I1856</f>
        <v>1.273044405145473E-2</v>
      </c>
      <c r="K1848" s="32">
        <v>40.985294117647051</v>
      </c>
      <c r="L1848" s="33">
        <f t="shared" ref="L1848" si="8165">K1848/K1856</f>
        <v>1.4529170424510346E-2</v>
      </c>
      <c r="M1848" s="32">
        <v>90.842105263157904</v>
      </c>
      <c r="N1848" s="33">
        <f t="shared" ref="N1848" si="8166">M1848/M1856</f>
        <v>1.5328778315906641E-2</v>
      </c>
      <c r="O1848" s="32">
        <v>72.384615384615387</v>
      </c>
      <c r="P1848" s="33">
        <f t="shared" ref="P1848" si="8167">O1848/O1856</f>
        <v>5.8066347435454411E-3</v>
      </c>
      <c r="Q1848" s="105"/>
      <c r="R1848" s="106"/>
      <c r="S1848" s="105"/>
      <c r="T1848" s="106"/>
      <c r="U1848" s="105"/>
      <c r="V1848" s="106"/>
      <c r="W1848" s="105"/>
      <c r="X1848" s="106"/>
      <c r="Y1848" s="105"/>
      <c r="Z1848" s="106"/>
      <c r="AA1848" s="107"/>
      <c r="AB1848" s="107"/>
      <c r="AC1848" s="107"/>
      <c r="AD1848" s="107"/>
      <c r="AE1848" s="107"/>
      <c r="AF1848" s="107"/>
      <c r="AG1848" s="107"/>
      <c r="AH1848" s="107"/>
    </row>
    <row r="1849" spans="2:34" s="81" customFormat="1" ht="13.5" customHeight="1" x14ac:dyDescent="0.25">
      <c r="B1849" s="36"/>
      <c r="C1849" s="145" t="s">
        <v>55</v>
      </c>
      <c r="D1849" s="146"/>
      <c r="E1849" s="38">
        <v>-8.3152542372881388</v>
      </c>
      <c r="F1849" s="33">
        <f t="shared" ref="F1849" si="8168">E1849/E1856</f>
        <v>-2.9778524500211245E-3</v>
      </c>
      <c r="G1849" s="38">
        <v>-3.1568627450980404</v>
      </c>
      <c r="H1849" s="33">
        <f t="shared" ref="H1849" si="8169">G1849/G1856</f>
        <v>-6.5028172142900416E-3</v>
      </c>
      <c r="I1849" s="38">
        <v>-2.0363636363636362</v>
      </c>
      <c r="J1849" s="33">
        <f t="shared" ref="J1849" si="8170">I1849/I1856</f>
        <v>-1.3566220111921315E-3</v>
      </c>
      <c r="K1849" s="38">
        <v>-7.3529411764705899E-2</v>
      </c>
      <c r="L1849" s="33">
        <f t="shared" ref="L1849" si="8171">K1849/K1856</f>
        <v>-2.6065967751184702E-5</v>
      </c>
      <c r="M1849" s="38">
        <v>-28.649122807017541</v>
      </c>
      <c r="N1849" s="33">
        <f t="shared" ref="N1849" si="8172">M1849/M1856</f>
        <v>-4.8342786770713669E-3</v>
      </c>
      <c r="O1849" s="38">
        <v>-29.30769230769231</v>
      </c>
      <c r="P1849" s="33">
        <f t="shared" ref="P1849" si="8173">O1849/O1856</f>
        <v>-2.3510391469615441E-3</v>
      </c>
      <c r="Q1849" s="105"/>
      <c r="R1849" s="106"/>
      <c r="S1849" s="105"/>
      <c r="T1849" s="106"/>
      <c r="U1849" s="105"/>
      <c r="V1849" s="106"/>
      <c r="W1849" s="105"/>
      <c r="X1849" s="106"/>
      <c r="Y1849" s="105"/>
      <c r="Z1849" s="106"/>
      <c r="AA1849" s="107"/>
      <c r="AB1849" s="107"/>
      <c r="AC1849" s="107"/>
      <c r="AD1849" s="107"/>
      <c r="AE1849" s="107"/>
      <c r="AF1849" s="107"/>
      <c r="AG1849" s="107"/>
      <c r="AH1849" s="107"/>
    </row>
    <row r="1850" spans="2:34" s="81" customFormat="1" ht="13.5" customHeight="1" x14ac:dyDescent="0.25">
      <c r="B1850" s="36"/>
      <c r="C1850" s="145" t="s">
        <v>56</v>
      </c>
      <c r="D1850" s="146"/>
      <c r="E1850" s="39">
        <v>13.362711864406785</v>
      </c>
      <c r="F1850" s="33">
        <f t="shared" ref="F1850" si="8174">E1850/E1856</f>
        <v>4.7854440921252638E-3</v>
      </c>
      <c r="G1850" s="39">
        <v>5.6274509803921564</v>
      </c>
      <c r="H1850" s="33">
        <f t="shared" ref="H1850" si="8175">G1850/G1856</f>
        <v>1.1591978512430068E-2</v>
      </c>
      <c r="I1850" s="39">
        <v>8.4909090909090903</v>
      </c>
      <c r="J1850" s="33">
        <f t="shared" ref="J1850" si="8176">I1850/I1856</f>
        <v>5.6566292788100487E-3</v>
      </c>
      <c r="K1850" s="39">
        <v>8.0735294117647065</v>
      </c>
      <c r="L1850" s="33">
        <f t="shared" ref="L1850" si="8177">K1850/K1856</f>
        <v>2.8620432590800798E-3</v>
      </c>
      <c r="M1850" s="39">
        <v>37.175438596491226</v>
      </c>
      <c r="N1850" s="33">
        <f t="shared" ref="N1850" si="8178">M1850/M1856</f>
        <v>6.273016850406753E-3</v>
      </c>
      <c r="O1850" s="39">
        <v>17.923076923076923</v>
      </c>
      <c r="P1850" s="33">
        <f t="shared" ref="P1850" si="8179">O1850/O1856</f>
        <v>1.4377745964358E-3</v>
      </c>
      <c r="Q1850" s="105"/>
      <c r="R1850" s="106"/>
      <c r="S1850" s="105"/>
      <c r="T1850" s="106"/>
      <c r="U1850" s="105"/>
      <c r="V1850" s="106"/>
      <c r="W1850" s="105"/>
      <c r="X1850" s="106"/>
      <c r="Y1850" s="105"/>
      <c r="Z1850" s="106"/>
      <c r="AA1850" s="107"/>
      <c r="AB1850" s="107"/>
      <c r="AC1850" s="107"/>
      <c r="AD1850" s="107"/>
      <c r="AE1850" s="107"/>
      <c r="AF1850" s="107"/>
      <c r="AG1850" s="107"/>
      <c r="AH1850" s="107"/>
    </row>
    <row r="1851" spans="2:34" s="81" customFormat="1" ht="13.5" customHeight="1" x14ac:dyDescent="0.25">
      <c r="B1851" s="37"/>
      <c r="C1851" s="145" t="s">
        <v>57</v>
      </c>
      <c r="D1851" s="146"/>
      <c r="E1851" s="39">
        <v>410.4847457627119</v>
      </c>
      <c r="F1851" s="33">
        <f t="shared" ref="F1851" si="8180">E1851/E1856</f>
        <v>0.14700248134138114</v>
      </c>
      <c r="G1851" s="39">
        <v>95.960784313725512</v>
      </c>
      <c r="H1851" s="33">
        <f t="shared" ref="H1851" si="8181">G1851/G1856</f>
        <v>0.19766948724680408</v>
      </c>
      <c r="I1851" s="39">
        <v>301.40000000000003</v>
      </c>
      <c r="J1851" s="33">
        <f t="shared" ref="J1851" si="8182">I1851/I1856</f>
        <v>0.20079217035296401</v>
      </c>
      <c r="K1851" s="39">
        <v>525.7205882352938</v>
      </c>
      <c r="L1851" s="33">
        <f t="shared" ref="L1851" si="8183">K1851/K1856</f>
        <v>0.18636645622742024</v>
      </c>
      <c r="M1851" s="39">
        <v>870.00000000000011</v>
      </c>
      <c r="N1851" s="33">
        <f t="shared" ref="N1851" si="8184">M1851/M1856</f>
        <v>0.14680458027922177</v>
      </c>
      <c r="O1851" s="39">
        <v>722.23076923076917</v>
      </c>
      <c r="P1851" s="33">
        <f t="shared" ref="P1851" si="8185">O1851/O1856</f>
        <v>5.793676260058251E-2</v>
      </c>
      <c r="Q1851" s="105"/>
      <c r="R1851" s="106"/>
      <c r="S1851" s="105"/>
      <c r="T1851" s="106"/>
      <c r="U1851" s="105"/>
      <c r="V1851" s="106"/>
      <c r="W1851" s="105"/>
      <c r="X1851" s="106"/>
      <c r="Y1851" s="105"/>
      <c r="Z1851" s="106"/>
      <c r="AA1851" s="107"/>
      <c r="AB1851" s="107"/>
      <c r="AC1851" s="107"/>
      <c r="AD1851" s="107"/>
      <c r="AE1851" s="107"/>
      <c r="AF1851" s="107"/>
      <c r="AG1851" s="107"/>
      <c r="AH1851" s="107"/>
    </row>
    <row r="1852" spans="2:34" s="81" customFormat="1" ht="13.5" customHeight="1" x14ac:dyDescent="0.25">
      <c r="B1852" s="31" t="s">
        <v>58</v>
      </c>
      <c r="C1852" s="145" t="s">
        <v>59</v>
      </c>
      <c r="D1852" s="146"/>
      <c r="E1852" s="39">
        <v>0.87796610169491551</v>
      </c>
      <c r="F1852" s="33">
        <f t="shared" ref="F1852" si="8186">E1852/E1856</f>
        <v>3.1441654486566293E-4</v>
      </c>
      <c r="G1852" s="39">
        <v>2.0294117647058822</v>
      </c>
      <c r="H1852" s="33">
        <f t="shared" ref="H1852" si="8187">G1852/G1856</f>
        <v>4.1803824949007392E-3</v>
      </c>
      <c r="I1852" s="39">
        <v>1.8181818181818181E-2</v>
      </c>
      <c r="J1852" s="33">
        <f t="shared" ref="J1852" si="8188">I1852/I1856</f>
        <v>1.2112696528501175E-5</v>
      </c>
      <c r="K1852" s="39">
        <v>0.63235294117647067</v>
      </c>
      <c r="L1852" s="33">
        <f t="shared" ref="L1852" si="8189">K1852/K1856</f>
        <v>2.2416732266018841E-4</v>
      </c>
      <c r="M1852" s="39">
        <v>0</v>
      </c>
      <c r="N1852" s="33">
        <f t="shared" ref="N1852" si="8190">M1852/M1856</f>
        <v>0</v>
      </c>
      <c r="O1852" s="39">
        <v>0.61538461538461542</v>
      </c>
      <c r="P1852" s="33">
        <f t="shared" ref="P1852" si="8191">O1852/O1856</f>
        <v>4.9365651379769959E-5</v>
      </c>
      <c r="Q1852" s="105"/>
      <c r="R1852" s="106"/>
      <c r="S1852" s="105"/>
      <c r="T1852" s="106"/>
      <c r="U1852" s="105"/>
      <c r="V1852" s="106"/>
      <c r="W1852" s="105"/>
      <c r="X1852" s="106"/>
      <c r="Y1852" s="105"/>
      <c r="Z1852" s="106"/>
      <c r="AA1852" s="107"/>
      <c r="AB1852" s="107"/>
      <c r="AC1852" s="107"/>
      <c r="AD1852" s="107"/>
      <c r="AE1852" s="107"/>
      <c r="AF1852" s="107"/>
      <c r="AG1852" s="107"/>
      <c r="AH1852" s="107"/>
    </row>
    <row r="1853" spans="2:34" s="81" customFormat="1" ht="13.5" customHeight="1" x14ac:dyDescent="0.25">
      <c r="B1853" s="41" t="s">
        <v>60</v>
      </c>
      <c r="C1853" s="145" t="s">
        <v>24</v>
      </c>
      <c r="D1853" s="146"/>
      <c r="E1853" s="39">
        <v>1.7254237288135588</v>
      </c>
      <c r="F1853" s="33">
        <f t="shared" ref="F1853" si="8192">E1853/E1856</f>
        <v>6.1790741828811715E-4</v>
      </c>
      <c r="G1853" s="39">
        <v>0.26470588235294124</v>
      </c>
      <c r="H1853" s="33">
        <f t="shared" ref="H1853" si="8193">G1853/G1856</f>
        <v>5.4526728194357482E-4</v>
      </c>
      <c r="I1853" s="39">
        <v>0.98181818181818181</v>
      </c>
      <c r="J1853" s="33">
        <f t="shared" ref="J1853" si="8194">I1853/I1856</f>
        <v>6.5408561253906341E-4</v>
      </c>
      <c r="K1853" s="39">
        <v>4.3088235294117627</v>
      </c>
      <c r="L1853" s="33">
        <f t="shared" ref="L1853" si="8195">K1853/K1856</f>
        <v>1.5274657102194225E-3</v>
      </c>
      <c r="M1853" s="39">
        <v>2.2280701754385968</v>
      </c>
      <c r="N1853" s="33">
        <f t="shared" ref="N1853" si="8196">M1853/M1856</f>
        <v>3.7596655969875309E-4</v>
      </c>
      <c r="O1853" s="39">
        <v>0.61538461538461542</v>
      </c>
      <c r="P1853" s="33">
        <f t="shared" ref="P1853" si="8197">O1853/O1856</f>
        <v>4.9365651379769959E-5</v>
      </c>
      <c r="Q1853" s="105"/>
      <c r="R1853" s="106"/>
      <c r="S1853" s="105"/>
      <c r="T1853" s="106"/>
      <c r="U1853" s="105"/>
      <c r="V1853" s="106"/>
      <c r="W1853" s="105"/>
      <c r="X1853" s="106"/>
      <c r="Y1853" s="105"/>
      <c r="Z1853" s="106"/>
      <c r="AA1853" s="107"/>
      <c r="AB1853" s="107"/>
      <c r="AC1853" s="107"/>
      <c r="AD1853" s="107"/>
      <c r="AE1853" s="107"/>
      <c r="AF1853" s="107"/>
      <c r="AG1853" s="107"/>
      <c r="AH1853" s="107"/>
    </row>
    <row r="1854" spans="2:34" s="81" customFormat="1" ht="13.5" customHeight="1" x14ac:dyDescent="0.25">
      <c r="B1854" s="31" t="s">
        <v>61</v>
      </c>
      <c r="C1854" s="145" t="s">
        <v>62</v>
      </c>
      <c r="D1854" s="146"/>
      <c r="E1854" s="39">
        <v>10.823728813559324</v>
      </c>
      <c r="F1854" s="33">
        <f t="shared" ref="F1854" si="8198">E1854/E1856</f>
        <v>3.8761854353515893E-3</v>
      </c>
      <c r="G1854" s="39">
        <v>0.97058823529411853</v>
      </c>
      <c r="H1854" s="33">
        <f t="shared" ref="H1854" si="8199">G1854/G1856</f>
        <v>1.9993133671264425E-3</v>
      </c>
      <c r="I1854" s="39">
        <v>4.7454545454545451</v>
      </c>
      <c r="J1854" s="33">
        <f t="shared" ref="J1854" si="8200">I1854/I1856</f>
        <v>3.1614137939388067E-3</v>
      </c>
      <c r="K1854" s="39">
        <v>4.7352941176470589</v>
      </c>
      <c r="L1854" s="33">
        <f t="shared" ref="L1854" si="8201">K1854/K1856</f>
        <v>1.6786483231762944E-3</v>
      </c>
      <c r="M1854" s="39">
        <v>44.052631578947363</v>
      </c>
      <c r="N1854" s="33">
        <f t="shared" ref="N1854" si="8202">M1854/M1856</f>
        <v>7.4334805622328247E-3</v>
      </c>
      <c r="O1854" s="39">
        <v>0</v>
      </c>
      <c r="P1854" s="33">
        <f t="shared" ref="P1854" si="8203">O1854/O1856</f>
        <v>0</v>
      </c>
      <c r="Q1854" s="105"/>
      <c r="R1854" s="106"/>
      <c r="S1854" s="105"/>
      <c r="T1854" s="106"/>
      <c r="U1854" s="105"/>
      <c r="V1854" s="106"/>
      <c r="W1854" s="105"/>
      <c r="X1854" s="106"/>
      <c r="Y1854" s="105"/>
      <c r="Z1854" s="106"/>
      <c r="AA1854" s="107"/>
      <c r="AB1854" s="107"/>
      <c r="AC1854" s="107"/>
      <c r="AD1854" s="107"/>
      <c r="AE1854" s="107"/>
      <c r="AF1854" s="107"/>
      <c r="AG1854" s="107"/>
      <c r="AH1854" s="107"/>
    </row>
    <row r="1855" spans="2:34" s="81" customFormat="1" ht="13.5" customHeight="1" x14ac:dyDescent="0.25">
      <c r="B1855" s="41" t="s">
        <v>63</v>
      </c>
      <c r="C1855" s="145" t="s">
        <v>64</v>
      </c>
      <c r="D1855" s="146"/>
      <c r="E1855" s="39">
        <v>20.793220338983055</v>
      </c>
      <c r="F1855" s="33">
        <f t="shared" ref="F1855" si="8204">E1855/E1856</f>
        <v>7.4464520702933442E-3</v>
      </c>
      <c r="G1855" s="39">
        <v>2.088235294117649</v>
      </c>
      <c r="H1855" s="33">
        <f t="shared" ref="H1855" si="8205">G1855/G1856</f>
        <v>4.3015530019993153E-3</v>
      </c>
      <c r="I1855" s="39">
        <v>4.9272727272727277</v>
      </c>
      <c r="J1855" s="33">
        <f t="shared" ref="J1855" si="8206">I1855/I1856</f>
        <v>3.2825407592238188E-3</v>
      </c>
      <c r="K1855" s="39">
        <v>34.058823529411775</v>
      </c>
      <c r="L1855" s="33">
        <f t="shared" ref="L1855" si="8207">K1855/K1856</f>
        <v>1.2073756262348755E-2</v>
      </c>
      <c r="M1855" s="39">
        <v>47.122807017543849</v>
      </c>
      <c r="N1855" s="33">
        <f t="shared" ref="N1855" si="8208">M1855/M1856</f>
        <v>7.951544719298034E-3</v>
      </c>
      <c r="O1855" s="39">
        <v>49.846153846153847</v>
      </c>
      <c r="P1855" s="33">
        <f t="shared" ref="P1855" si="8209">O1855/O1856</f>
        <v>3.9986177617613661E-3</v>
      </c>
      <c r="Q1855" s="105"/>
      <c r="R1855" s="106"/>
      <c r="S1855" s="105"/>
      <c r="T1855" s="106"/>
      <c r="U1855" s="105"/>
      <c r="V1855" s="106"/>
      <c r="W1855" s="105"/>
      <c r="X1855" s="106"/>
      <c r="Y1855" s="105"/>
      <c r="Z1855" s="106"/>
      <c r="AA1855" s="107"/>
      <c r="AB1855" s="107"/>
      <c r="AC1855" s="107"/>
      <c r="AD1855" s="107"/>
      <c r="AE1855" s="107"/>
      <c r="AF1855" s="107"/>
      <c r="AG1855" s="107"/>
      <c r="AH1855" s="107"/>
    </row>
    <row r="1856" spans="2:34" s="81" customFormat="1" ht="13.5" customHeight="1" x14ac:dyDescent="0.25">
      <c r="B1856" s="147" t="s">
        <v>65</v>
      </c>
      <c r="C1856" s="148"/>
      <c r="D1856" s="149"/>
      <c r="E1856" s="42">
        <f t="shared" ref="E1856" si="8210">SUM(E1843:E1846,E1852,E1854)</f>
        <v>2792.366101694915</v>
      </c>
      <c r="F1856" s="33">
        <f t="shared" ref="F1856" si="8211">E1856/E1856</f>
        <v>1</v>
      </c>
      <c r="G1856" s="42">
        <f t="shared" ref="G1856" si="8212">SUM(G1843:G1846,G1852,G1854)</f>
        <v>485.4607843137257</v>
      </c>
      <c r="H1856" s="33">
        <f t="shared" ref="H1856" si="8213">G1856/G1856</f>
        <v>1</v>
      </c>
      <c r="I1856" s="42">
        <f t="shared" ref="I1856" si="8214">SUM(I1843:I1846,I1852,I1854)</f>
        <v>1501.0545454545454</v>
      </c>
      <c r="J1856" s="33">
        <f t="shared" ref="J1856" si="8215">I1856/I1856</f>
        <v>1</v>
      </c>
      <c r="K1856" s="42">
        <f t="shared" ref="K1856" si="8216">SUM(K1843:K1846,K1852,K1854)</f>
        <v>2820.8970588235297</v>
      </c>
      <c r="L1856" s="33">
        <f t="shared" ref="L1856" si="8217">K1856/K1856</f>
        <v>1</v>
      </c>
      <c r="M1856" s="42">
        <f t="shared" ref="M1856" si="8218">SUM(M1843:M1846,M1852,M1854)</f>
        <v>5926.2456140350887</v>
      </c>
      <c r="N1856" s="33">
        <f t="shared" ref="N1856" si="8219">M1856/M1856</f>
        <v>1</v>
      </c>
      <c r="O1856" s="42">
        <f t="shared" ref="O1856" si="8220">SUM(O1843:O1846,O1852,O1854)</f>
        <v>12465.846153846154</v>
      </c>
      <c r="P1856" s="33">
        <f t="shared" ref="P1856" si="8221">O1856/O1856</f>
        <v>1</v>
      </c>
      <c r="Q1856" s="105"/>
      <c r="R1856" s="106"/>
      <c r="S1856" s="105"/>
      <c r="T1856" s="106"/>
      <c r="U1856" s="105"/>
      <c r="V1856" s="106"/>
      <c r="W1856" s="105"/>
      <c r="X1856" s="106"/>
      <c r="Y1856" s="105"/>
      <c r="Z1856" s="106"/>
      <c r="AA1856" s="107"/>
      <c r="AB1856" s="107"/>
      <c r="AC1856" s="107"/>
      <c r="AD1856" s="107"/>
      <c r="AE1856" s="107"/>
      <c r="AF1856" s="107"/>
      <c r="AG1856" s="107"/>
      <c r="AH1856" s="107"/>
    </row>
    <row r="1857" spans="2:37" s="81" customFormat="1" ht="13.5" customHeight="1" x14ac:dyDescent="0.25">
      <c r="B1857" s="147" t="s">
        <v>66</v>
      </c>
      <c r="C1857" s="148"/>
      <c r="D1857" s="149"/>
      <c r="E1857" s="42">
        <f t="shared" ref="E1857" si="8222">SUM(E1847:E1851,E1853,E1855)</f>
        <v>2733.8576271186448</v>
      </c>
      <c r="F1857" s="33">
        <f t="shared" ref="F1857" si="8223">E1857/E1856</f>
        <v>0.97904699009891416</v>
      </c>
      <c r="G1857" s="42">
        <f t="shared" ref="G1857" si="8224">SUM(G1847:G1851,G1853,G1855)</f>
        <v>500.74509803921558</v>
      </c>
      <c r="H1857" s="33">
        <f t="shared" ref="H1857" si="8225">G1857/G1856</f>
        <v>1.0314841367611116</v>
      </c>
      <c r="I1857" s="42">
        <f t="shared" ref="I1857" si="8226">SUM(I1847:I1851,I1853,I1855)</f>
        <v>1524.5818181818183</v>
      </c>
      <c r="J1857" s="33">
        <f t="shared" ref="J1857" si="8227">I1857/I1856</f>
        <v>1.0156738293078806</v>
      </c>
      <c r="K1857" s="42">
        <f t="shared" ref="K1857" si="8228">SUM(K1847:K1851,K1853,K1855)</f>
        <v>2928.9558823529405</v>
      </c>
      <c r="L1857" s="33">
        <f t="shared" ref="L1857" si="8229">K1857/K1856</f>
        <v>1.0383065462071406</v>
      </c>
      <c r="M1857" s="42">
        <f t="shared" ref="M1857" si="8230">SUM(M1847:M1851,M1853,M1855)</f>
        <v>5625.2982456140353</v>
      </c>
      <c r="N1857" s="33">
        <f t="shared" ref="N1857" si="8231">M1857/M1856</f>
        <v>0.94921787114116196</v>
      </c>
      <c r="O1857" s="42">
        <f t="shared" ref="O1857" si="8232">SUM(O1847:O1851,O1853,O1855)</f>
        <v>11672.999999999998</v>
      </c>
      <c r="P1857" s="33">
        <f t="shared" ref="P1857" si="8233">O1857/O1856</f>
        <v>0.93639852890358866</v>
      </c>
      <c r="Q1857" s="105"/>
      <c r="R1857" s="106"/>
      <c r="S1857" s="105"/>
      <c r="T1857" s="106"/>
      <c r="U1857" s="105"/>
      <c r="V1857" s="106"/>
      <c r="W1857" s="105"/>
      <c r="X1857" s="106"/>
      <c r="Y1857" s="105"/>
      <c r="Z1857" s="106"/>
      <c r="AA1857" s="107"/>
      <c r="AB1857" s="107"/>
      <c r="AC1857" s="107"/>
      <c r="AD1857" s="107"/>
      <c r="AE1857" s="107"/>
      <c r="AF1857" s="107"/>
      <c r="AG1857" s="107"/>
      <c r="AH1857" s="107"/>
    </row>
    <row r="1858" spans="2:37" s="81" customFormat="1" ht="13.5" customHeight="1" x14ac:dyDescent="0.25">
      <c r="B1858" s="147" t="s">
        <v>67</v>
      </c>
      <c r="C1858" s="148"/>
      <c r="D1858" s="149"/>
      <c r="E1858" s="42">
        <f t="shared" ref="E1858" si="8234">E1856-E1857</f>
        <v>58.508474576270146</v>
      </c>
      <c r="F1858" s="33">
        <f t="shared" ref="F1858" si="8235">E1858/E1856</f>
        <v>2.0953009901085885E-2</v>
      </c>
      <c r="G1858" s="42">
        <f t="shared" ref="G1858" si="8236">G1856-G1857</f>
        <v>-15.284313725489881</v>
      </c>
      <c r="H1858" s="33">
        <f t="shared" ref="H1858" si="8237">G1858/G1856</f>
        <v>-3.1484136761111683E-2</v>
      </c>
      <c r="I1858" s="42">
        <f t="shared" ref="I1858" si="8238">I1856-I1857</f>
        <v>-23.52727272727293</v>
      </c>
      <c r="J1858" s="33">
        <f t="shared" ref="J1858" si="8239">I1858/I1856</f>
        <v>-1.5673829307880655E-2</v>
      </c>
      <c r="K1858" s="42">
        <f t="shared" ref="K1858" si="8240">K1856-K1857</f>
        <v>-108.0588235294108</v>
      </c>
      <c r="L1858" s="33">
        <f t="shared" ref="L1858" si="8241">K1858/K1856</f>
        <v>-3.8306546207140683E-2</v>
      </c>
      <c r="M1858" s="42">
        <f t="shared" ref="M1858" si="8242">M1856-M1857</f>
        <v>300.9473684210534</v>
      </c>
      <c r="N1858" s="33">
        <f t="shared" ref="N1858" si="8243">M1858/M1856</f>
        <v>5.0782128858837997E-2</v>
      </c>
      <c r="O1858" s="42">
        <f t="shared" ref="O1858" si="8244">O1856-O1857</f>
        <v>792.84615384615608</v>
      </c>
      <c r="P1858" s="33">
        <f t="shared" ref="P1858" si="8245">O1858/O1856</f>
        <v>6.3601471096411288E-2</v>
      </c>
      <c r="Q1858" s="105"/>
      <c r="R1858" s="106"/>
      <c r="S1858" s="105"/>
      <c r="T1858" s="106"/>
      <c r="U1858" s="105"/>
      <c r="V1858" s="106"/>
      <c r="W1858" s="105"/>
      <c r="X1858" s="106"/>
      <c r="Y1858" s="105"/>
      <c r="Z1858" s="106"/>
      <c r="AA1858" s="107"/>
      <c r="AB1858" s="107"/>
      <c r="AC1858" s="107"/>
      <c r="AD1858" s="107"/>
      <c r="AE1858" s="107"/>
      <c r="AF1858" s="107"/>
      <c r="AG1858" s="107"/>
      <c r="AH1858" s="107"/>
    </row>
    <row r="1859" spans="2:37" s="81" customFormat="1" ht="13.5" customHeight="1" x14ac:dyDescent="0.25">
      <c r="B1859" s="147" t="s">
        <v>68</v>
      </c>
      <c r="C1859" s="148"/>
      <c r="D1859" s="149"/>
      <c r="E1859" s="42">
        <v>295</v>
      </c>
      <c r="F1859" s="43"/>
      <c r="G1859" s="42">
        <v>102</v>
      </c>
      <c r="H1859" s="43"/>
      <c r="I1859" s="42">
        <v>55</v>
      </c>
      <c r="J1859" s="43"/>
      <c r="K1859" s="42">
        <v>68</v>
      </c>
      <c r="L1859" s="43"/>
      <c r="M1859" s="42">
        <v>57</v>
      </c>
      <c r="N1859" s="43"/>
      <c r="O1859" s="42">
        <v>13</v>
      </c>
      <c r="P1859" s="43"/>
      <c r="Q1859" s="105"/>
      <c r="R1859" s="106"/>
      <c r="S1859" s="105"/>
      <c r="T1859" s="106"/>
      <c r="U1859" s="105"/>
      <c r="V1859" s="106"/>
      <c r="W1859" s="105"/>
      <c r="X1859" s="106"/>
      <c r="Y1859" s="105"/>
      <c r="Z1859" s="106"/>
      <c r="AA1859" s="107"/>
      <c r="AB1859" s="107"/>
      <c r="AC1859" s="107"/>
      <c r="AD1859" s="107"/>
      <c r="AE1859" s="107"/>
      <c r="AF1859" s="107"/>
      <c r="AG1859" s="107"/>
      <c r="AH1859" s="107"/>
    </row>
    <row r="1860" spans="2:37" s="81" customFormat="1" ht="13.5" customHeight="1" x14ac:dyDescent="0.25">
      <c r="B1860" s="45"/>
      <c r="C1860" s="46"/>
      <c r="D1860" s="47"/>
      <c r="E1860" s="48"/>
      <c r="F1860" s="49"/>
      <c r="G1860" s="48"/>
      <c r="H1860" s="49"/>
      <c r="I1860" s="48"/>
      <c r="J1860" s="49"/>
      <c r="K1860" s="48"/>
      <c r="L1860" s="49"/>
      <c r="M1860" s="48"/>
      <c r="N1860" s="49"/>
      <c r="O1860" s="48"/>
      <c r="P1860" s="49"/>
      <c r="Q1860" s="105"/>
      <c r="R1860" s="106"/>
      <c r="S1860" s="105"/>
      <c r="T1860" s="106"/>
      <c r="U1860" s="105"/>
      <c r="V1860" s="106"/>
      <c r="W1860" s="105"/>
      <c r="X1860" s="106"/>
      <c r="Y1860" s="105"/>
      <c r="Z1860" s="106"/>
      <c r="AA1860" s="107"/>
      <c r="AB1860" s="107"/>
      <c r="AC1860" s="107"/>
      <c r="AD1860" s="107"/>
      <c r="AE1860" s="107"/>
      <c r="AF1860" s="107"/>
      <c r="AG1860" s="107"/>
      <c r="AH1860" s="107"/>
    </row>
    <row r="1861" spans="2:37" s="122" customFormat="1" ht="13.5" customHeight="1" x14ac:dyDescent="0.25">
      <c r="B1861" s="54" t="s">
        <v>131</v>
      </c>
      <c r="C1861" s="119"/>
      <c r="D1861" s="120"/>
      <c r="E1861" s="53">
        <v>13.86101694915255</v>
      </c>
      <c r="F1861" s="43"/>
      <c r="G1861" s="53">
        <v>1.882352941176471</v>
      </c>
      <c r="H1861" s="43"/>
      <c r="I1861" s="53">
        <v>6.7454545454545434</v>
      </c>
      <c r="J1861" s="43"/>
      <c r="K1861" s="53">
        <v>13.838235294117647</v>
      </c>
      <c r="L1861" s="43"/>
      <c r="M1861" s="53">
        <v>30.96491228070175</v>
      </c>
      <c r="N1861" s="43"/>
      <c r="O1861" s="53">
        <v>63.07692307692308</v>
      </c>
      <c r="P1861" s="43"/>
      <c r="Q1861" s="108"/>
      <c r="R1861" s="109"/>
      <c r="S1861" s="108"/>
      <c r="T1861" s="109"/>
      <c r="U1861" s="108"/>
      <c r="V1861" s="109"/>
      <c r="W1861" s="108"/>
      <c r="X1861" s="109"/>
      <c r="Y1861" s="108"/>
      <c r="Z1861" s="109"/>
      <c r="AA1861" s="110"/>
      <c r="AB1861" s="110"/>
      <c r="AC1861" s="110"/>
      <c r="AD1861" s="110"/>
      <c r="AE1861" s="110"/>
      <c r="AF1861" s="110"/>
      <c r="AG1861" s="110"/>
      <c r="AH1861" s="110"/>
      <c r="AI1861" s="111"/>
      <c r="AJ1861" s="111"/>
      <c r="AK1861" s="111"/>
    </row>
    <row r="1862" spans="2:37" ht="13.5" customHeight="1" x14ac:dyDescent="0.25">
      <c r="B1862" s="54" t="s">
        <v>132</v>
      </c>
      <c r="C1862" s="55"/>
      <c r="D1862" s="56"/>
      <c r="E1862" s="53">
        <f>E1856/E1861</f>
        <v>201.45463438493508</v>
      </c>
      <c r="F1862" s="43"/>
      <c r="G1862" s="53">
        <f>G1856/G1861</f>
        <v>257.90104166666674</v>
      </c>
      <c r="H1862" s="43"/>
      <c r="I1862" s="53">
        <f>I1856/I1861</f>
        <v>222.52830188679252</v>
      </c>
      <c r="J1862" s="43"/>
      <c r="K1862" s="53">
        <f>K1856/K1861</f>
        <v>203.84803400637622</v>
      </c>
      <c r="L1862" s="43"/>
      <c r="M1862" s="53">
        <f>M1856/M1861</f>
        <v>191.38583569405105</v>
      </c>
      <c r="N1862" s="43"/>
      <c r="O1862" s="53">
        <f>O1856/O1861</f>
        <v>197.62926829268292</v>
      </c>
      <c r="P1862" s="43"/>
    </row>
    <row r="1863" spans="2:37" ht="13.5" customHeight="1" x14ac:dyDescent="0.25">
      <c r="B1863" s="54" t="s">
        <v>133</v>
      </c>
      <c r="C1863" s="55"/>
      <c r="D1863" s="56"/>
      <c r="E1863" s="53">
        <f>E1857/E1861</f>
        <v>197.23355343604788</v>
      </c>
      <c r="F1863" s="43"/>
      <c r="G1863" s="53">
        <f>G1857/G1861</f>
        <v>266.0208333333332</v>
      </c>
      <c r="H1863" s="43"/>
      <c r="I1863" s="53">
        <f>I1857/I1861</f>
        <v>226.01617250673863</v>
      </c>
      <c r="J1863" s="43"/>
      <c r="K1863" s="53">
        <f>K1857/K1861</f>
        <v>211.65674814027625</v>
      </c>
      <c r="L1863" s="43"/>
      <c r="M1863" s="53">
        <f>M1857/M1861</f>
        <v>181.66685552407935</v>
      </c>
      <c r="N1863" s="43"/>
      <c r="O1863" s="53">
        <f>O1857/O1861</f>
        <v>185.05975609756095</v>
      </c>
      <c r="P1863" s="43"/>
    </row>
    <row r="1864" spans="2:37" ht="13.5" customHeight="1" x14ac:dyDescent="0.25">
      <c r="B1864" s="54" t="s">
        <v>36</v>
      </c>
      <c r="C1864" s="55"/>
      <c r="D1864" s="56"/>
      <c r="E1864" s="53">
        <v>1.4566544117647073</v>
      </c>
      <c r="F1864" s="43"/>
      <c r="G1864" s="53">
        <v>1.3527472527472528</v>
      </c>
      <c r="H1864" s="43"/>
      <c r="I1864" s="53">
        <v>1.4407547169811321</v>
      </c>
      <c r="J1864" s="43"/>
      <c r="K1864" s="53">
        <v>1.4896825396825391</v>
      </c>
      <c r="L1864" s="43"/>
      <c r="M1864" s="53">
        <v>1.486792452830189</v>
      </c>
      <c r="N1864" s="43"/>
      <c r="O1864" s="53">
        <v>2.0083333333333329</v>
      </c>
      <c r="P1864" s="43"/>
    </row>
    <row r="1865" spans="2:37" ht="13.5" customHeight="1" x14ac:dyDescent="0.25">
      <c r="B1865" s="54" t="s">
        <v>37</v>
      </c>
      <c r="C1865" s="55"/>
      <c r="D1865" s="56"/>
      <c r="E1865" s="53">
        <f>E1847/E1864</f>
        <v>1550.5812488583556</v>
      </c>
      <c r="F1865" s="43"/>
      <c r="G1865" s="53">
        <f>G1847/G1864</f>
        <v>288.41090457303955</v>
      </c>
      <c r="H1865" s="43"/>
      <c r="I1865" s="53">
        <f>I1847/I1864</f>
        <v>827.14224486880323</v>
      </c>
      <c r="J1865" s="43"/>
      <c r="K1865" s="53">
        <f>K1847/K1864</f>
        <v>1554.6146855119252</v>
      </c>
      <c r="L1865" s="43"/>
      <c r="M1865" s="53">
        <f>M1847/M1864</f>
        <v>3098.3335559711454</v>
      </c>
      <c r="N1865" s="43"/>
      <c r="O1865" s="53">
        <f>O1847/O1864</f>
        <v>5397.1656559208423</v>
      </c>
      <c r="P1865" s="43"/>
    </row>
    <row r="1866" spans="2:37" s="81" customFormat="1" ht="13.5" customHeight="1" x14ac:dyDescent="0.25">
      <c r="B1866" s="100" t="s">
        <v>38</v>
      </c>
      <c r="C1866" s="101"/>
      <c r="D1866" s="47"/>
      <c r="E1866" s="102"/>
      <c r="F1866" s="103"/>
      <c r="G1866" s="102"/>
      <c r="H1866" s="103"/>
      <c r="I1866" s="102"/>
      <c r="J1866" s="103"/>
      <c r="K1866" s="102"/>
      <c r="L1866" s="103"/>
      <c r="M1866" s="102"/>
      <c r="N1866" s="103"/>
      <c r="O1866" s="102"/>
      <c r="P1866" s="103"/>
      <c r="Q1866" s="102"/>
      <c r="R1866" s="103"/>
      <c r="S1866" s="102"/>
      <c r="T1866" s="103"/>
      <c r="U1866" s="102"/>
      <c r="V1866" s="103"/>
      <c r="W1866" s="102"/>
      <c r="X1866" s="103"/>
      <c r="Y1866" s="85"/>
      <c r="Z1866" s="84"/>
    </row>
    <row r="1867" spans="2:37" s="81" customFormat="1" ht="13.5" customHeight="1" x14ac:dyDescent="0.25">
      <c r="B1867" s="104"/>
      <c r="C1867" s="77"/>
      <c r="D1867" s="78"/>
      <c r="E1867" s="79"/>
      <c r="F1867" s="80"/>
      <c r="G1867" s="79"/>
      <c r="H1867" s="80"/>
      <c r="I1867" s="79"/>
      <c r="J1867" s="80"/>
      <c r="K1867" s="79"/>
      <c r="L1867" s="80"/>
      <c r="M1867" s="79"/>
      <c r="N1867" s="80"/>
      <c r="O1867" s="79"/>
      <c r="P1867" s="82"/>
      <c r="Q1867" s="83"/>
      <c r="R1867" s="84"/>
      <c r="S1867" s="85"/>
      <c r="T1867" s="84"/>
      <c r="U1867" s="85"/>
      <c r="V1867" s="84"/>
      <c r="W1867" s="85"/>
      <c r="X1867" s="84"/>
      <c r="Y1867" s="85"/>
      <c r="Z1867" s="84"/>
    </row>
    <row r="1868" spans="2:37" s="81" customFormat="1" ht="13.5" customHeight="1" x14ac:dyDescent="0.25">
      <c r="B1868" s="76" t="s">
        <v>175</v>
      </c>
      <c r="C1868" s="77"/>
      <c r="D1868" s="78"/>
      <c r="E1868" s="79"/>
      <c r="F1868" s="80"/>
      <c r="G1868" s="79"/>
      <c r="H1868" s="80"/>
      <c r="I1868" s="79"/>
      <c r="J1868" s="80"/>
      <c r="K1868" s="79"/>
      <c r="L1868" s="80"/>
      <c r="M1868" s="79"/>
      <c r="N1868" s="80"/>
      <c r="O1868" s="79"/>
      <c r="P1868" s="82"/>
      <c r="Q1868" s="83"/>
      <c r="R1868" s="84"/>
      <c r="S1868" s="85"/>
      <c r="T1868" s="84"/>
      <c r="U1868" s="85"/>
      <c r="V1868" s="84"/>
      <c r="W1868" s="85"/>
      <c r="X1868" s="84"/>
      <c r="Y1868" s="85"/>
      <c r="Z1868" s="84"/>
    </row>
    <row r="1869" spans="2:37" s="81" customFormat="1" ht="13.5" customHeight="1" x14ac:dyDescent="0.25">
      <c r="C1869" s="77"/>
      <c r="D1869" s="78"/>
      <c r="E1869" s="79"/>
      <c r="F1869" s="80"/>
      <c r="G1869" s="79"/>
      <c r="H1869" s="80"/>
      <c r="I1869" s="79"/>
      <c r="J1869" s="80"/>
      <c r="K1869" s="79"/>
      <c r="L1869" s="80"/>
      <c r="M1869" s="79"/>
      <c r="N1869" s="80"/>
      <c r="O1869" s="79"/>
      <c r="P1869" s="82"/>
      <c r="Q1869" s="83"/>
      <c r="R1869" s="84"/>
      <c r="S1869" s="85"/>
      <c r="T1869" s="84"/>
      <c r="U1869" s="112"/>
      <c r="V1869" s="21" t="s">
        <v>4</v>
      </c>
      <c r="W1869" s="85"/>
      <c r="X1869" s="84"/>
      <c r="Y1869" s="85"/>
      <c r="Z1869" s="84"/>
    </row>
    <row r="1870" spans="2:37" s="81" customFormat="1" ht="13.5" customHeight="1" x14ac:dyDescent="0.25">
      <c r="B1870" s="113"/>
      <c r="C1870" s="114"/>
      <c r="D1870" s="115"/>
      <c r="E1870" s="150" t="s">
        <v>5</v>
      </c>
      <c r="F1870" s="151"/>
      <c r="G1870" s="150" t="s">
        <v>70</v>
      </c>
      <c r="H1870" s="151"/>
      <c r="I1870" s="150" t="s">
        <v>71</v>
      </c>
      <c r="J1870" s="152"/>
      <c r="K1870" s="150" t="s">
        <v>72</v>
      </c>
      <c r="L1870" s="151"/>
      <c r="M1870" s="150" t="s">
        <v>73</v>
      </c>
      <c r="N1870" s="151"/>
      <c r="O1870" s="150" t="s">
        <v>74</v>
      </c>
      <c r="P1870" s="152"/>
      <c r="Q1870" s="150" t="s">
        <v>75</v>
      </c>
      <c r="R1870" s="151"/>
      <c r="S1870" s="150" t="s">
        <v>76</v>
      </c>
      <c r="T1870" s="151"/>
      <c r="U1870" s="150" t="s">
        <v>9</v>
      </c>
      <c r="V1870" s="151"/>
      <c r="W1870" s="85"/>
      <c r="X1870" s="84"/>
      <c r="Y1870" s="85"/>
      <c r="Z1870" s="84"/>
    </row>
    <row r="1871" spans="2:37" s="81" customFormat="1" ht="13.5" customHeight="1" x14ac:dyDescent="0.25">
      <c r="B1871" s="31" t="s">
        <v>48</v>
      </c>
      <c r="C1871" s="145" t="s">
        <v>49</v>
      </c>
      <c r="D1871" s="146"/>
      <c r="E1871" s="32">
        <v>2704.3152542372882</v>
      </c>
      <c r="F1871" s="33">
        <f t="shared" ref="F1871" si="8246">E1871/E1884</f>
        <v>0.96846729825140709</v>
      </c>
      <c r="G1871" s="32">
        <v>3349.2999999999997</v>
      </c>
      <c r="H1871" s="33">
        <f t="shared" ref="H1871" si="8247">G1871/G1884</f>
        <v>0.91965732172766967</v>
      </c>
      <c r="I1871" s="32">
        <v>2694.4545454545455</v>
      </c>
      <c r="J1871" s="33">
        <f t="shared" ref="J1871" si="8248">I1871/I1884</f>
        <v>0.97288691941572281</v>
      </c>
      <c r="K1871" s="32">
        <v>2514.238095238095</v>
      </c>
      <c r="L1871" s="33">
        <f t="shared" ref="L1871" si="8249">K1871/K1884</f>
        <v>0.97870171276043616</v>
      </c>
      <c r="M1871" s="32">
        <v>1467.2222222222219</v>
      </c>
      <c r="N1871" s="33">
        <f t="shared" ref="N1871" si="8250">M1871/M1884</f>
        <v>0.97403555358855187</v>
      </c>
      <c r="O1871" s="32">
        <v>1873.3939393939395</v>
      </c>
      <c r="P1871" s="33">
        <f t="shared" ref="P1871" si="8251">O1871/O1884</f>
        <v>0.9831586647795042</v>
      </c>
      <c r="Q1871" s="32">
        <v>2543.5217391304345</v>
      </c>
      <c r="R1871" s="33">
        <f t="shared" ref="R1871" si="8252">Q1871/Q1884</f>
        <v>0.98549577170580527</v>
      </c>
      <c r="S1871" s="32">
        <v>3736.1428571428569</v>
      </c>
      <c r="T1871" s="33">
        <f t="shared" ref="T1871" si="8253">S1871/S1884</f>
        <v>0.99406417281682558</v>
      </c>
      <c r="U1871" s="32">
        <v>2706.4634146341455</v>
      </c>
      <c r="V1871" s="33">
        <f t="shared" ref="V1871" si="8254">U1871/U1884</f>
        <v>0.95140311918582221</v>
      </c>
      <c r="W1871" s="85"/>
      <c r="X1871" s="84"/>
      <c r="Y1871" s="85"/>
      <c r="Z1871" s="84"/>
    </row>
    <row r="1872" spans="2:37" s="81" customFormat="1" ht="13.5" customHeight="1" x14ac:dyDescent="0.25">
      <c r="B1872" s="36"/>
      <c r="C1872" s="145" t="s">
        <v>50</v>
      </c>
      <c r="D1872" s="146"/>
      <c r="E1872" s="32">
        <v>0</v>
      </c>
      <c r="F1872" s="33">
        <f t="shared" ref="F1872" si="8255">E1872/E1884</f>
        <v>0</v>
      </c>
      <c r="G1872" s="32">
        <v>0</v>
      </c>
      <c r="H1872" s="33">
        <f t="shared" ref="H1872" si="8256">G1872/G1884</f>
        <v>0</v>
      </c>
      <c r="I1872" s="32">
        <v>0</v>
      </c>
      <c r="J1872" s="33">
        <f t="shared" ref="J1872" si="8257">I1872/I1884</f>
        <v>0</v>
      </c>
      <c r="K1872" s="32">
        <v>0</v>
      </c>
      <c r="L1872" s="33">
        <f t="shared" ref="L1872" si="8258">K1872/K1884</f>
        <v>0</v>
      </c>
      <c r="M1872" s="32">
        <v>0</v>
      </c>
      <c r="N1872" s="33">
        <f t="shared" ref="N1872" si="8259">M1872/M1884</f>
        <v>0</v>
      </c>
      <c r="O1872" s="32">
        <v>0</v>
      </c>
      <c r="P1872" s="33">
        <f t="shared" ref="P1872" si="8260">O1872/O1884</f>
        <v>0</v>
      </c>
      <c r="Q1872" s="32">
        <v>0</v>
      </c>
      <c r="R1872" s="33">
        <f t="shared" ref="R1872" si="8261">Q1872/Q1884</f>
        <v>0</v>
      </c>
      <c r="S1872" s="32">
        <v>0</v>
      </c>
      <c r="T1872" s="33">
        <f t="shared" ref="T1872" si="8262">S1872/S1884</f>
        <v>0</v>
      </c>
      <c r="U1872" s="32">
        <v>0</v>
      </c>
      <c r="V1872" s="33">
        <f t="shared" ref="V1872" si="8263">U1872/U1884</f>
        <v>0</v>
      </c>
      <c r="W1872" s="85"/>
      <c r="X1872" s="84"/>
      <c r="Y1872" s="85"/>
      <c r="Z1872" s="84"/>
    </row>
    <row r="1873" spans="2:26" s="81" customFormat="1" ht="13.5" customHeight="1" x14ac:dyDescent="0.25">
      <c r="B1873" s="36"/>
      <c r="C1873" s="145" t="s">
        <v>51</v>
      </c>
      <c r="D1873" s="146"/>
      <c r="E1873" s="32">
        <v>33.223728813559305</v>
      </c>
      <c r="F1873" s="33">
        <f t="shared" ref="F1873" si="8264">E1873/E1884</f>
        <v>1.1898056201653899E-2</v>
      </c>
      <c r="G1873" s="32">
        <v>288.89999999999998</v>
      </c>
      <c r="H1873" s="33">
        <f t="shared" ref="H1873" si="8265">G1873/G1884</f>
        <v>7.9326725061094491E-2</v>
      </c>
      <c r="I1873" s="32">
        <v>2.4545454545454546</v>
      </c>
      <c r="J1873" s="33">
        <f t="shared" ref="J1873" si="8266">I1873/I1884</f>
        <v>8.8626292466765133E-4</v>
      </c>
      <c r="K1873" s="32">
        <v>18.19047619047619</v>
      </c>
      <c r="L1873" s="33">
        <f t="shared" ref="L1873" si="8267">K1873/K1884</f>
        <v>7.0808927114999649E-3</v>
      </c>
      <c r="M1873" s="32">
        <v>31.555555555555561</v>
      </c>
      <c r="N1873" s="33">
        <f t="shared" ref="N1873" si="8268">M1873/M1884</f>
        <v>2.0948587445600065E-2</v>
      </c>
      <c r="O1873" s="32">
        <v>23.606060606060606</v>
      </c>
      <c r="P1873" s="33">
        <f t="shared" ref="P1873" si="8269">O1873/O1884</f>
        <v>1.2388479826974762E-2</v>
      </c>
      <c r="Q1873" s="32">
        <v>22.826086956521738</v>
      </c>
      <c r="R1873" s="33">
        <f t="shared" ref="R1873" si="8270">Q1873/Q1884</f>
        <v>8.8440416428017948E-3</v>
      </c>
      <c r="S1873" s="32">
        <v>8.2142857142857153</v>
      </c>
      <c r="T1873" s="33">
        <f t="shared" ref="T1873" si="8271">S1873/S1884</f>
        <v>2.1855500300909064E-3</v>
      </c>
      <c r="U1873" s="32">
        <v>32.886178861788608</v>
      </c>
      <c r="V1873" s="33">
        <f t="shared" ref="V1873" si="8272">U1873/U1884</f>
        <v>1.1560478881048532E-2</v>
      </c>
      <c r="W1873" s="85"/>
      <c r="X1873" s="84"/>
      <c r="Y1873" s="85"/>
      <c r="Z1873" s="84"/>
    </row>
    <row r="1874" spans="2:26" s="81" customFormat="1" ht="13.5" customHeight="1" x14ac:dyDescent="0.25">
      <c r="B1874" s="37"/>
      <c r="C1874" s="145" t="s">
        <v>52</v>
      </c>
      <c r="D1874" s="146"/>
      <c r="E1874" s="32">
        <v>43.125423728813544</v>
      </c>
      <c r="F1874" s="33">
        <f t="shared" ref="F1874" si="8273">E1874/E1884</f>
        <v>1.5444043566721858E-2</v>
      </c>
      <c r="G1874" s="32">
        <v>0</v>
      </c>
      <c r="H1874" s="33">
        <f t="shared" ref="H1874" si="8274">G1874/G1884</f>
        <v>0</v>
      </c>
      <c r="I1874" s="32">
        <v>0.81818181818181823</v>
      </c>
      <c r="J1874" s="33">
        <f t="shared" ref="J1874" si="8275">I1874/I1884</f>
        <v>2.9542097488921711E-4</v>
      </c>
      <c r="K1874" s="32">
        <v>8.8571428571428577</v>
      </c>
      <c r="L1874" s="33">
        <f t="shared" ref="L1874" si="8276">K1874/K1884</f>
        <v>3.4477645139764229E-3</v>
      </c>
      <c r="M1874" s="32">
        <v>7.5555555555555554</v>
      </c>
      <c r="N1874" s="33">
        <f t="shared" ref="N1874" si="8277">M1874/M1884</f>
        <v>5.0158589658479014E-3</v>
      </c>
      <c r="O1874" s="32">
        <v>8.1818181818181817</v>
      </c>
      <c r="P1874" s="33">
        <f t="shared" ref="P1874" si="8278">O1874/O1884</f>
        <v>4.2938248437524845E-3</v>
      </c>
      <c r="Q1874" s="32">
        <v>8.9347826086956541</v>
      </c>
      <c r="R1874" s="33">
        <f t="shared" ref="R1874" si="8279">Q1874/Q1884</f>
        <v>3.4618105858967036E-3</v>
      </c>
      <c r="S1874" s="32">
        <v>13.761904761904761</v>
      </c>
      <c r="T1874" s="33">
        <f t="shared" ref="T1874" si="8280">S1874/S1884</f>
        <v>3.6615881663551995E-3</v>
      </c>
      <c r="U1874" s="32">
        <v>91.056910569105696</v>
      </c>
      <c r="V1874" s="33">
        <f t="shared" ref="V1874" si="8281">U1874/U1884</f>
        <v>3.2009236951234511E-2</v>
      </c>
      <c r="W1874" s="85"/>
      <c r="X1874" s="84"/>
      <c r="Y1874" s="85"/>
      <c r="Z1874" s="84"/>
    </row>
    <row r="1875" spans="2:26" s="81" customFormat="1" ht="13.5" customHeight="1" x14ac:dyDescent="0.25">
      <c r="B1875" s="31" t="s">
        <v>53</v>
      </c>
      <c r="C1875" s="145" t="s">
        <v>54</v>
      </c>
      <c r="D1875" s="146"/>
      <c r="E1875" s="32">
        <v>2258.6610169491532</v>
      </c>
      <c r="F1875" s="33">
        <f t="shared" ref="F1875" si="8282">E1875/E1884</f>
        <v>0.80886994566299431</v>
      </c>
      <c r="G1875" s="32">
        <v>2966.1000000000004</v>
      </c>
      <c r="H1875" s="33">
        <f t="shared" ref="H1875" si="8283">G1875/G1884</f>
        <v>0.81443751887750915</v>
      </c>
      <c r="I1875" s="32">
        <v>2296.4545454545455</v>
      </c>
      <c r="J1875" s="33">
        <f t="shared" ref="J1875" si="8284">I1875/I1884</f>
        <v>0.82918102740850141</v>
      </c>
      <c r="K1875" s="32">
        <v>2135.0476190476197</v>
      </c>
      <c r="L1875" s="33">
        <f t="shared" ref="L1875" si="8285">K1875/K1884</f>
        <v>0.83109661155186521</v>
      </c>
      <c r="M1875" s="32">
        <v>936.44444444444446</v>
      </c>
      <c r="N1875" s="33">
        <f t="shared" ref="N1875" si="8286">M1875/M1884</f>
        <v>0.62167146123773698</v>
      </c>
      <c r="O1875" s="32">
        <v>1501.5151515151513</v>
      </c>
      <c r="P1875" s="33">
        <f t="shared" ref="P1875" si="8287">O1875/O1884</f>
        <v>0.78799637410346512</v>
      </c>
      <c r="Q1875" s="32">
        <v>2284.1304347826094</v>
      </c>
      <c r="R1875" s="33">
        <f t="shared" ref="R1875" si="8288">Q1875/Q1884</f>
        <v>0.88499376705636656</v>
      </c>
      <c r="S1875" s="32">
        <v>3059.7142857142858</v>
      </c>
      <c r="T1875" s="33">
        <f t="shared" ref="T1875" si="8289">S1875/S1884</f>
        <v>0.81408887903455707</v>
      </c>
      <c r="U1875" s="32">
        <v>2235.6991869918693</v>
      </c>
      <c r="V1875" s="33">
        <f t="shared" ref="V1875" si="8290">U1875/U1884</f>
        <v>0.78591536414793994</v>
      </c>
      <c r="W1875" s="85"/>
      <c r="X1875" s="84"/>
      <c r="Y1875" s="85"/>
      <c r="Z1875" s="84"/>
    </row>
    <row r="1876" spans="2:26" s="81" customFormat="1" ht="13.5" customHeight="1" x14ac:dyDescent="0.25">
      <c r="B1876" s="36"/>
      <c r="C1876" s="145" t="s">
        <v>17</v>
      </c>
      <c r="D1876" s="146"/>
      <c r="E1876" s="32">
        <v>37.145762711864407</v>
      </c>
      <c r="F1876" s="33">
        <f t="shared" ref="F1876" si="8291">E1876/E1884</f>
        <v>1.3302611963853024E-2</v>
      </c>
      <c r="G1876" s="32">
        <v>0.6</v>
      </c>
      <c r="H1876" s="33">
        <f t="shared" ref="H1876" si="8292">G1876/G1884</f>
        <v>1.6474916938960434E-4</v>
      </c>
      <c r="I1876" s="32">
        <v>20.272727272727273</v>
      </c>
      <c r="J1876" s="33">
        <f t="shared" ref="J1876" si="8293">I1876/I1884</f>
        <v>7.3198752666994906E-3</v>
      </c>
      <c r="K1876" s="32">
        <v>9.428571428571427</v>
      </c>
      <c r="L1876" s="33">
        <f t="shared" ref="L1876" si="8294">K1876/K1884</f>
        <v>3.6702009342329655E-3</v>
      </c>
      <c r="M1876" s="32">
        <v>56.222222222222214</v>
      </c>
      <c r="N1876" s="33">
        <f t="shared" ref="N1876" si="8295">M1876/M1884</f>
        <v>3.7323891716456441E-2</v>
      </c>
      <c r="O1876" s="32">
        <v>31.212121212121211</v>
      </c>
      <c r="P1876" s="33">
        <f t="shared" ref="P1876" si="8296">O1876/O1884</f>
        <v>1.6380146626166887E-2</v>
      </c>
      <c r="Q1876" s="32">
        <v>41.652173913043463</v>
      </c>
      <c r="R1876" s="33">
        <f t="shared" ref="R1876" si="8297">Q1876/Q1884</f>
        <v>1.6138270273912604E-2</v>
      </c>
      <c r="S1876" s="32">
        <v>60.904761904761905</v>
      </c>
      <c r="T1876" s="33">
        <f t="shared" ref="T1876" si="8298">S1876/S1884</f>
        <v>1.6204744860789967E-2</v>
      </c>
      <c r="U1876" s="32">
        <v>36.756097560975604</v>
      </c>
      <c r="V1876" s="33">
        <f t="shared" ref="V1876" si="8299">U1876/U1884</f>
        <v>1.2920871451476001E-2</v>
      </c>
      <c r="W1876" s="85"/>
      <c r="X1876" s="84"/>
      <c r="Y1876" s="85"/>
      <c r="Z1876" s="84"/>
    </row>
    <row r="1877" spans="2:26" s="81" customFormat="1" ht="13.5" customHeight="1" x14ac:dyDescent="0.25">
      <c r="B1877" s="36"/>
      <c r="C1877" s="145" t="s">
        <v>55</v>
      </c>
      <c r="D1877" s="146"/>
      <c r="E1877" s="38">
        <v>-8.3152542372881388</v>
      </c>
      <c r="F1877" s="33">
        <f t="shared" ref="F1877" si="8300">E1877/E1884</f>
        <v>-2.9778524500211245E-3</v>
      </c>
      <c r="G1877" s="38">
        <v>-0.10000000000000002</v>
      </c>
      <c r="H1877" s="33">
        <f t="shared" ref="H1877" si="8301">G1877/G1884</f>
        <v>-2.7458194898267396E-5</v>
      </c>
      <c r="I1877" s="38">
        <v>-14.09090909090909</v>
      </c>
      <c r="J1877" s="33">
        <f t="shared" ref="J1877" si="8302">I1877/I1884</f>
        <v>-5.0878056786476276E-3</v>
      </c>
      <c r="K1877" s="38">
        <v>-2.1428571428571419</v>
      </c>
      <c r="L1877" s="33">
        <f t="shared" ref="L1877" si="8303">K1877/K1884</f>
        <v>-8.3413657596203737E-4</v>
      </c>
      <c r="M1877" s="38">
        <v>-32.666666666666664</v>
      </c>
      <c r="N1877" s="33">
        <f t="shared" ref="N1877" si="8304">M1877/M1884</f>
        <v>-2.1686213764107103E-2</v>
      </c>
      <c r="O1877" s="38">
        <v>-0.15151515151515152</v>
      </c>
      <c r="P1877" s="33">
        <f t="shared" ref="P1877" si="8305">O1877/O1884</f>
        <v>-7.9515274884305273E-5</v>
      </c>
      <c r="Q1877" s="38">
        <v>-2.7391304347826089</v>
      </c>
      <c r="R1877" s="33">
        <f t="shared" ref="R1877" si="8306">Q1877/Q1884</f>
        <v>-1.0612849971362154E-3</v>
      </c>
      <c r="S1877" s="38">
        <v>-30.238095238095241</v>
      </c>
      <c r="T1877" s="33">
        <f t="shared" ref="T1877" si="8307">S1877/S1884</f>
        <v>-8.0453580817839172E-3</v>
      </c>
      <c r="U1877" s="38">
        <v>-4.5284552845528445</v>
      </c>
      <c r="V1877" s="33">
        <f t="shared" ref="V1877" si="8308">U1877/U1884</f>
        <v>-1.5918879448069303E-3</v>
      </c>
      <c r="W1877" s="85"/>
      <c r="X1877" s="84"/>
      <c r="Y1877" s="85"/>
      <c r="Z1877" s="84"/>
    </row>
    <row r="1878" spans="2:26" s="81" customFormat="1" ht="13.5" customHeight="1" x14ac:dyDescent="0.25">
      <c r="B1878" s="36"/>
      <c r="C1878" s="145" t="s">
        <v>56</v>
      </c>
      <c r="D1878" s="146"/>
      <c r="E1878" s="39">
        <v>13.362711864406785</v>
      </c>
      <c r="F1878" s="33">
        <f t="shared" ref="F1878" si="8309">E1878/E1884</f>
        <v>4.7854440921252638E-3</v>
      </c>
      <c r="G1878" s="39">
        <v>5.6999999999999993</v>
      </c>
      <c r="H1878" s="33">
        <f t="shared" ref="H1878" si="8310">G1878/G1884</f>
        <v>1.5651171092012411E-3</v>
      </c>
      <c r="I1878" s="39">
        <v>3.6363636363636362</v>
      </c>
      <c r="J1878" s="33">
        <f t="shared" ref="J1878" si="8311">I1878/I1884</f>
        <v>1.3129821106187425E-3</v>
      </c>
      <c r="K1878" s="39">
        <v>18.19047619047619</v>
      </c>
      <c r="L1878" s="33">
        <f t="shared" ref="L1878" si="8312">K1878/K1884</f>
        <v>7.0808927114999649E-3</v>
      </c>
      <c r="M1878" s="39">
        <v>0</v>
      </c>
      <c r="N1878" s="33">
        <f t="shared" ref="N1878" si="8313">M1878/M1884</f>
        <v>0</v>
      </c>
      <c r="O1878" s="39">
        <v>3.9999999999999996</v>
      </c>
      <c r="P1878" s="33">
        <f t="shared" ref="P1878" si="8314">O1878/O1884</f>
        <v>2.0992032569456592E-3</v>
      </c>
      <c r="Q1878" s="39">
        <v>3.9782608695652173</v>
      </c>
      <c r="R1878" s="33">
        <f t="shared" ref="R1878" si="8315">Q1878/Q1884</f>
        <v>1.541390114888313E-3</v>
      </c>
      <c r="S1878" s="39">
        <v>32.738095238095241</v>
      </c>
      <c r="T1878" s="33">
        <f t="shared" ref="T1878" si="8316">S1878/S1884</f>
        <v>8.7105254822463663E-3</v>
      </c>
      <c r="U1878" s="39">
        <v>14.414634146341468</v>
      </c>
      <c r="V1878" s="33">
        <f t="shared" ref="V1878" si="8317">U1878/U1884</f>
        <v>5.067176528083822E-3</v>
      </c>
      <c r="W1878" s="85"/>
      <c r="X1878" s="84"/>
      <c r="Y1878" s="85"/>
      <c r="Z1878" s="84"/>
    </row>
    <row r="1879" spans="2:26" s="81" customFormat="1" ht="13.5" customHeight="1" x14ac:dyDescent="0.25">
      <c r="B1879" s="37"/>
      <c r="C1879" s="145" t="s">
        <v>57</v>
      </c>
      <c r="D1879" s="146"/>
      <c r="E1879" s="39">
        <v>410.4847457627119</v>
      </c>
      <c r="F1879" s="33">
        <f t="shared" ref="F1879" si="8318">E1879/E1884</f>
        <v>0.14700248134138114</v>
      </c>
      <c r="G1879" s="39">
        <v>416.9</v>
      </c>
      <c r="H1879" s="33">
        <f t="shared" ref="H1879" si="8319">G1879/G1884</f>
        <v>0.11447321453087675</v>
      </c>
      <c r="I1879" s="39">
        <v>518.18181818181813</v>
      </c>
      <c r="J1879" s="33">
        <f t="shared" ref="J1879" si="8320">I1879/I1884</f>
        <v>0.18709995076317079</v>
      </c>
      <c r="K1879" s="39">
        <v>242.19047619047618</v>
      </c>
      <c r="L1879" s="33">
        <f t="shared" ref="L1879" si="8321">K1879/K1884</f>
        <v>9.427596945206497E-2</v>
      </c>
      <c r="M1879" s="39">
        <v>630.00000000000011</v>
      </c>
      <c r="N1879" s="33">
        <f t="shared" ref="N1879" si="8322">M1879/M1884</f>
        <v>0.41823412259349424</v>
      </c>
      <c r="O1879" s="39">
        <v>332.8181818181817</v>
      </c>
      <c r="P1879" s="33">
        <f t="shared" ref="P1879" si="8323">O1879/O1884</f>
        <v>0.17466325281086489</v>
      </c>
      <c r="Q1879" s="39">
        <v>371.89130434782601</v>
      </c>
      <c r="R1879" s="33">
        <f t="shared" ref="R1879" si="8324">Q1879/Q1884</f>
        <v>0.14409049560324788</v>
      </c>
      <c r="S1879" s="39">
        <v>533.80952380952385</v>
      </c>
      <c r="T1879" s="33">
        <f t="shared" ref="T1879" si="8325">S1879/S1884</f>
        <v>0.14202907731779166</v>
      </c>
      <c r="U1879" s="39">
        <v>406.16260162601628</v>
      </c>
      <c r="V1879" s="33">
        <f t="shared" ref="V1879" si="8326">U1879/U1884</f>
        <v>0.14277834460801553</v>
      </c>
      <c r="W1879" s="85"/>
      <c r="X1879" s="84"/>
      <c r="Y1879" s="85"/>
      <c r="Z1879" s="84"/>
    </row>
    <row r="1880" spans="2:26" s="81" customFormat="1" ht="13.5" customHeight="1" x14ac:dyDescent="0.25">
      <c r="B1880" s="31" t="s">
        <v>58</v>
      </c>
      <c r="C1880" s="145" t="s">
        <v>59</v>
      </c>
      <c r="D1880" s="146"/>
      <c r="E1880" s="39">
        <v>0.87796610169491551</v>
      </c>
      <c r="F1880" s="33">
        <f t="shared" ref="F1880" si="8327">E1880/E1884</f>
        <v>3.1441654486566293E-4</v>
      </c>
      <c r="G1880" s="39">
        <v>0</v>
      </c>
      <c r="H1880" s="33">
        <f t="shared" ref="H1880" si="8328">G1880/G1884</f>
        <v>0</v>
      </c>
      <c r="I1880" s="39">
        <v>0</v>
      </c>
      <c r="J1880" s="33">
        <f t="shared" ref="J1880" si="8329">I1880/I1884</f>
        <v>0</v>
      </c>
      <c r="K1880" s="39">
        <v>0</v>
      </c>
      <c r="L1880" s="33">
        <f t="shared" ref="L1880" si="8330">K1880/K1884</f>
        <v>0</v>
      </c>
      <c r="M1880" s="39">
        <v>0</v>
      </c>
      <c r="N1880" s="33">
        <f t="shared" ref="N1880" si="8331">M1880/M1884</f>
        <v>0</v>
      </c>
      <c r="O1880" s="39">
        <v>0</v>
      </c>
      <c r="P1880" s="33">
        <f t="shared" ref="P1880" si="8332">O1880/O1884</f>
        <v>0</v>
      </c>
      <c r="Q1880" s="39">
        <v>0.93478260869565244</v>
      </c>
      <c r="R1880" s="33">
        <f t="shared" ref="R1880" si="8333">Q1880/Q1884</f>
        <v>3.6218456251474029E-4</v>
      </c>
      <c r="S1880" s="39">
        <v>9.5238095238095233E-2</v>
      </c>
      <c r="T1880" s="33">
        <f t="shared" ref="T1880" si="8334">S1880/S1884</f>
        <v>2.5339710493807609E-5</v>
      </c>
      <c r="U1880" s="39">
        <v>1.7235772357723576</v>
      </c>
      <c r="V1880" s="33">
        <f t="shared" ref="V1880" si="8335">U1880/U1884</f>
        <v>6.0588912800551035E-4</v>
      </c>
      <c r="W1880" s="85"/>
      <c r="X1880" s="84"/>
      <c r="Y1880" s="85"/>
      <c r="Z1880" s="84"/>
    </row>
    <row r="1881" spans="2:26" s="81" customFormat="1" ht="13.5" customHeight="1" x14ac:dyDescent="0.25">
      <c r="B1881" s="41" t="s">
        <v>60</v>
      </c>
      <c r="C1881" s="145" t="s">
        <v>24</v>
      </c>
      <c r="D1881" s="146"/>
      <c r="E1881" s="39">
        <v>1.7254237288135588</v>
      </c>
      <c r="F1881" s="33">
        <f t="shared" ref="F1881" si="8336">E1881/E1884</f>
        <v>6.1790741828811715E-4</v>
      </c>
      <c r="G1881" s="39">
        <v>0.5</v>
      </c>
      <c r="H1881" s="33">
        <f t="shared" ref="H1881" si="8337">G1881/G1884</f>
        <v>1.3729097449133694E-4</v>
      </c>
      <c r="I1881" s="39">
        <v>1.1818181818181821</v>
      </c>
      <c r="J1881" s="33">
        <f t="shared" ref="J1881" si="8338">I1881/I1884</f>
        <v>4.2671918595109143E-4</v>
      </c>
      <c r="K1881" s="39">
        <v>0</v>
      </c>
      <c r="L1881" s="33">
        <f t="shared" ref="L1881" si="8339">K1881/K1884</f>
        <v>0</v>
      </c>
      <c r="M1881" s="39">
        <v>0.1111111111111111</v>
      </c>
      <c r="N1881" s="33">
        <f t="shared" ref="N1881" si="8340">M1881/M1884</f>
        <v>7.3762631850704438E-5</v>
      </c>
      <c r="O1881" s="39">
        <v>1.8181818181818183</v>
      </c>
      <c r="P1881" s="33">
        <f t="shared" ref="P1881" si="8341">O1881/O1884</f>
        <v>9.5418329861166333E-4</v>
      </c>
      <c r="Q1881" s="39">
        <v>3.0217391304347827</v>
      </c>
      <c r="R1881" s="33">
        <f t="shared" ref="R1881" si="8342">Q1881/Q1884</f>
        <v>1.1707826555709044E-3</v>
      </c>
      <c r="S1881" s="39">
        <v>3.5714285714285725</v>
      </c>
      <c r="T1881" s="33">
        <f t="shared" ref="T1881" si="8343">S1881/S1884</f>
        <v>9.5023914351778562E-4</v>
      </c>
      <c r="U1881" s="39">
        <v>1.1463414634146341</v>
      </c>
      <c r="V1881" s="33">
        <f t="shared" ref="V1881" si="8344">U1881/U1884</f>
        <v>4.0297342947536303E-4</v>
      </c>
      <c r="W1881" s="85"/>
      <c r="X1881" s="84"/>
      <c r="Y1881" s="85"/>
      <c r="Z1881" s="84"/>
    </row>
    <row r="1882" spans="2:26" s="81" customFormat="1" ht="13.5" customHeight="1" x14ac:dyDescent="0.25">
      <c r="B1882" s="31" t="s">
        <v>61</v>
      </c>
      <c r="C1882" s="145" t="s">
        <v>62</v>
      </c>
      <c r="D1882" s="146"/>
      <c r="E1882" s="39">
        <v>10.823728813559324</v>
      </c>
      <c r="F1882" s="33">
        <f t="shared" ref="F1882" si="8345">E1882/E1884</f>
        <v>3.8761854353515893E-3</v>
      </c>
      <c r="G1882" s="39">
        <v>3.6999999999999997</v>
      </c>
      <c r="H1882" s="33">
        <f t="shared" ref="H1882" si="8346">G1882/G1884</f>
        <v>1.0159532112358934E-3</v>
      </c>
      <c r="I1882" s="39">
        <v>71.818181818181813</v>
      </c>
      <c r="J1882" s="33">
        <f t="shared" ref="J1882" si="8347">I1882/I1884</f>
        <v>2.5931396684720165E-2</v>
      </c>
      <c r="K1882" s="39">
        <v>27.666666666666668</v>
      </c>
      <c r="L1882" s="33">
        <f t="shared" ref="L1882" si="8348">K1882/K1884</f>
        <v>1.0769630014087643E-2</v>
      </c>
      <c r="M1882" s="39">
        <v>0</v>
      </c>
      <c r="N1882" s="33">
        <f t="shared" ref="N1882" si="8349">M1882/M1884</f>
        <v>0</v>
      </c>
      <c r="O1882" s="39">
        <v>0.30303030303030304</v>
      </c>
      <c r="P1882" s="33">
        <f t="shared" ref="P1882" si="8350">O1882/O1884</f>
        <v>1.5903054976861055E-4</v>
      </c>
      <c r="Q1882" s="39">
        <v>4.7391304347826093</v>
      </c>
      <c r="R1882" s="33">
        <f t="shared" ref="R1882" si="8351">Q1882/Q1884</f>
        <v>1.8361915029817062E-3</v>
      </c>
      <c r="S1882" s="39">
        <v>0.23809523809523814</v>
      </c>
      <c r="T1882" s="33">
        <f t="shared" ref="T1882" si="8352">S1882/S1884</f>
        <v>6.334927623451903E-5</v>
      </c>
      <c r="U1882" s="39">
        <v>12.577235772357719</v>
      </c>
      <c r="V1882" s="33">
        <f t="shared" ref="V1882" si="8353">U1882/U1884</f>
        <v>4.4212758538892654E-3</v>
      </c>
      <c r="W1882" s="85"/>
      <c r="X1882" s="84"/>
      <c r="Y1882" s="85"/>
      <c r="Z1882" s="84"/>
    </row>
    <row r="1883" spans="2:26" s="81" customFormat="1" ht="13.5" customHeight="1" x14ac:dyDescent="0.25">
      <c r="B1883" s="41" t="s">
        <v>63</v>
      </c>
      <c r="C1883" s="145" t="s">
        <v>64</v>
      </c>
      <c r="D1883" s="146"/>
      <c r="E1883" s="39">
        <v>20.793220338983055</v>
      </c>
      <c r="F1883" s="33">
        <f t="shared" ref="F1883" si="8354">E1883/E1884</f>
        <v>7.4464520702933442E-3</v>
      </c>
      <c r="G1883" s="39">
        <v>0</v>
      </c>
      <c r="H1883" s="33">
        <f t="shared" ref="H1883" si="8355">G1883/G1884</f>
        <v>0</v>
      </c>
      <c r="I1883" s="39">
        <v>100</v>
      </c>
      <c r="J1883" s="33">
        <f t="shared" ref="J1883" si="8356">I1883/I1884</f>
        <v>3.6107008042015422E-2</v>
      </c>
      <c r="K1883" s="39">
        <v>4.1428571428571423</v>
      </c>
      <c r="L1883" s="33">
        <f t="shared" ref="L1883" si="8357">K1883/K1884</f>
        <v>1.6126640468599395E-3</v>
      </c>
      <c r="M1883" s="39">
        <v>0</v>
      </c>
      <c r="N1883" s="33">
        <f t="shared" ref="N1883" si="8358">M1883/M1884</f>
        <v>0</v>
      </c>
      <c r="O1883" s="39">
        <v>0.48484848484848486</v>
      </c>
      <c r="P1883" s="33">
        <f t="shared" ref="P1883" si="8359">O1883/O1884</f>
        <v>2.544488796297769E-4</v>
      </c>
      <c r="Q1883" s="39">
        <v>6.5217391304347824E-2</v>
      </c>
      <c r="R1883" s="33">
        <f t="shared" ref="R1883" si="8360">Q1883/Q1884</f>
        <v>2.5268690408005129E-5</v>
      </c>
      <c r="S1883" s="39">
        <v>40.666666666666671</v>
      </c>
      <c r="T1883" s="33">
        <f t="shared" ref="T1883" si="8361">S1883/S1884</f>
        <v>1.082005638085585E-2</v>
      </c>
      <c r="U1883" s="39">
        <v>26.178861788617883</v>
      </c>
      <c r="V1883" s="33">
        <f t="shared" ref="V1883" si="8362">U1883/U1884</f>
        <v>9.202655623479921E-3</v>
      </c>
      <c r="W1883" s="85"/>
      <c r="X1883" s="84"/>
      <c r="Y1883" s="85"/>
      <c r="Z1883" s="84"/>
    </row>
    <row r="1884" spans="2:26" s="81" customFormat="1" ht="13.5" customHeight="1" x14ac:dyDescent="0.25">
      <c r="B1884" s="147" t="s">
        <v>65</v>
      </c>
      <c r="C1884" s="148"/>
      <c r="D1884" s="149"/>
      <c r="E1884" s="42">
        <f t="shared" ref="E1884" si="8363">SUM(E1871:E1874,E1880,E1882)</f>
        <v>2792.366101694915</v>
      </c>
      <c r="F1884" s="33">
        <f t="shared" ref="F1884" si="8364">E1884/E1884</f>
        <v>1</v>
      </c>
      <c r="G1884" s="42">
        <f t="shared" ref="G1884" si="8365">SUM(G1871:G1874,G1880,G1882)</f>
        <v>3641.8999999999996</v>
      </c>
      <c r="H1884" s="33">
        <f t="shared" ref="H1884" si="8366">G1884/G1884</f>
        <v>1</v>
      </c>
      <c r="I1884" s="42">
        <f t="shared" ref="I1884" si="8367">SUM(I1871:I1874,I1880,I1882)</f>
        <v>2769.545454545455</v>
      </c>
      <c r="J1884" s="33">
        <f t="shared" ref="J1884" si="8368">I1884/I1884</f>
        <v>1</v>
      </c>
      <c r="K1884" s="42">
        <f t="shared" ref="K1884" si="8369">SUM(K1871:K1874,K1880,K1882)</f>
        <v>2568.9523809523803</v>
      </c>
      <c r="L1884" s="33">
        <f t="shared" ref="L1884" si="8370">K1884/K1884</f>
        <v>1</v>
      </c>
      <c r="M1884" s="42">
        <f t="shared" ref="M1884" si="8371">SUM(M1871:M1874,M1880,M1882)</f>
        <v>1506.3333333333333</v>
      </c>
      <c r="N1884" s="33">
        <f t="shared" ref="N1884" si="8372">M1884/M1884</f>
        <v>1</v>
      </c>
      <c r="O1884" s="42">
        <f t="shared" ref="O1884" si="8373">SUM(O1871:O1874,O1880,O1882)</f>
        <v>1905.4848484848485</v>
      </c>
      <c r="P1884" s="33">
        <f t="shared" ref="P1884" si="8374">O1884/O1884</f>
        <v>1</v>
      </c>
      <c r="Q1884" s="42">
        <f t="shared" ref="Q1884" si="8375">SUM(Q1871:Q1874,Q1880,Q1882)</f>
        <v>2580.9565217391296</v>
      </c>
      <c r="R1884" s="33">
        <f t="shared" ref="R1884" si="8376">Q1884/Q1884</f>
        <v>1</v>
      </c>
      <c r="S1884" s="42">
        <f t="shared" ref="S1884" si="8377">SUM(S1871:S1874,S1880,S1882)</f>
        <v>3758.4523809523807</v>
      </c>
      <c r="T1884" s="33">
        <f t="shared" ref="T1884" si="8378">S1884/S1884</f>
        <v>1</v>
      </c>
      <c r="U1884" s="42">
        <f t="shared" ref="U1884" si="8379">SUM(U1871:U1874,U1880,U1882)</f>
        <v>2844.7073170731696</v>
      </c>
      <c r="V1884" s="33">
        <f t="shared" ref="V1884" si="8380">U1884/U1884</f>
        <v>1</v>
      </c>
      <c r="W1884" s="85"/>
      <c r="X1884" s="84"/>
      <c r="Y1884" s="85"/>
      <c r="Z1884" s="84"/>
    </row>
    <row r="1885" spans="2:26" s="81" customFormat="1" ht="13.5" customHeight="1" x14ac:dyDescent="0.25">
      <c r="B1885" s="147" t="s">
        <v>66</v>
      </c>
      <c r="C1885" s="148"/>
      <c r="D1885" s="149"/>
      <c r="E1885" s="42">
        <f t="shared" ref="E1885" si="8381">SUM(E1875:E1879,E1881,E1883)</f>
        <v>2733.8576271186448</v>
      </c>
      <c r="F1885" s="33">
        <f t="shared" ref="F1885" si="8382">E1885/E1884</f>
        <v>0.97904699009891416</v>
      </c>
      <c r="G1885" s="42">
        <f t="shared" ref="G1885" si="8383">SUM(G1875:G1879,G1881,G1883)</f>
        <v>3389.7000000000003</v>
      </c>
      <c r="H1885" s="33">
        <f t="shared" ref="H1885" si="8384">G1885/G1884</f>
        <v>0.93075043246656985</v>
      </c>
      <c r="I1885" s="42">
        <f t="shared" ref="I1885" si="8385">SUM(I1875:I1879,I1881,I1883)</f>
        <v>2925.6363636363635</v>
      </c>
      <c r="J1885" s="33">
        <f t="shared" ref="J1885" si="8386">I1885/I1884</f>
        <v>1.0563597570983094</v>
      </c>
      <c r="K1885" s="42">
        <f t="shared" ref="K1885" si="8387">SUM(K1875:K1879,K1881,K1883)</f>
        <v>2406.8571428571436</v>
      </c>
      <c r="L1885" s="33">
        <f t="shared" ref="L1885" si="8388">K1885/K1884</f>
        <v>0.93690220212056108</v>
      </c>
      <c r="M1885" s="42">
        <f t="shared" ref="M1885" si="8389">SUM(M1875:M1879,M1881,M1883)</f>
        <v>1590.1111111111111</v>
      </c>
      <c r="N1885" s="33">
        <f t="shared" ref="N1885" si="8390">M1885/M1884</f>
        <v>1.0556170244154313</v>
      </c>
      <c r="O1885" s="42">
        <f t="shared" ref="O1885" si="8391">SUM(O1875:O1879,O1881,O1883)</f>
        <v>1871.6969696969693</v>
      </c>
      <c r="P1885" s="33">
        <f t="shared" ref="P1885" si="8392">O1885/O1884</f>
        <v>0.9822680937007997</v>
      </c>
      <c r="Q1885" s="42">
        <f t="shared" ref="Q1885" si="8393">SUM(Q1875:Q1879,Q1881,Q1883)</f>
        <v>2702.0000000000009</v>
      </c>
      <c r="R1885" s="33">
        <f t="shared" ref="R1885" si="8394">Q1885/Q1884</f>
        <v>1.0468986893972583</v>
      </c>
      <c r="S1885" s="42">
        <f t="shared" ref="S1885" si="8395">SUM(S1875:S1879,S1881,S1883)</f>
        <v>3701.1666666666665</v>
      </c>
      <c r="T1885" s="33">
        <f t="shared" ref="T1885" si="8396">S1885/S1884</f>
        <v>0.98475816413797479</v>
      </c>
      <c r="U1885" s="42">
        <f t="shared" ref="U1885" si="8397">SUM(U1875:U1879,U1881,U1883)</f>
        <v>2715.8292682926822</v>
      </c>
      <c r="V1885" s="33">
        <f t="shared" ref="V1885" si="8398">U1885/U1884</f>
        <v>0.95469549784366359</v>
      </c>
      <c r="W1885" s="85"/>
      <c r="X1885" s="84"/>
      <c r="Y1885" s="85"/>
      <c r="Z1885" s="84"/>
    </row>
    <row r="1886" spans="2:26" s="81" customFormat="1" ht="13.5" customHeight="1" x14ac:dyDescent="0.25">
      <c r="B1886" s="147" t="s">
        <v>67</v>
      </c>
      <c r="C1886" s="148"/>
      <c r="D1886" s="149"/>
      <c r="E1886" s="42">
        <f t="shared" ref="E1886" si="8399">E1884-E1885</f>
        <v>58.508474576270146</v>
      </c>
      <c r="F1886" s="33">
        <f t="shared" ref="F1886" si="8400">E1886/E1884</f>
        <v>2.0953009901085885E-2</v>
      </c>
      <c r="G1886" s="42">
        <f t="shared" ref="G1886" si="8401">G1884-G1885</f>
        <v>252.19999999999936</v>
      </c>
      <c r="H1886" s="33">
        <f t="shared" ref="H1886" si="8402">G1886/G1884</f>
        <v>6.9249567533430187E-2</v>
      </c>
      <c r="I1886" s="42">
        <f t="shared" ref="I1886" si="8403">I1884-I1885</f>
        <v>-156.09090909090855</v>
      </c>
      <c r="J1886" s="33">
        <f t="shared" ref="J1886" si="8404">I1886/I1884</f>
        <v>-5.6359757098309336E-2</v>
      </c>
      <c r="K1886" s="42">
        <f t="shared" ref="K1886" si="8405">K1884-K1885</f>
        <v>162.09523809523671</v>
      </c>
      <c r="L1886" s="33">
        <f t="shared" ref="L1886" si="8406">K1886/K1884</f>
        <v>6.3097797879438935E-2</v>
      </c>
      <c r="M1886" s="42">
        <f t="shared" ref="M1886" si="8407">M1884-M1885</f>
        <v>-83.777777777777828</v>
      </c>
      <c r="N1886" s="33">
        <f t="shared" ref="N1886" si="8408">M1886/M1884</f>
        <v>-5.5617024415431177E-2</v>
      </c>
      <c r="O1886" s="42">
        <f t="shared" ref="O1886" si="8409">O1884-O1885</f>
        <v>33.787878787879208</v>
      </c>
      <c r="P1886" s="33">
        <f t="shared" ref="P1886" si="8410">O1886/O1884</f>
        <v>1.7731906299200295E-2</v>
      </c>
      <c r="Q1886" s="42">
        <f t="shared" ref="Q1886" si="8411">Q1884-Q1885</f>
        <v>-121.04347826087132</v>
      </c>
      <c r="R1886" s="33">
        <f t="shared" ref="R1886" si="8412">Q1886/Q1884</f>
        <v>-4.6898689397258199E-2</v>
      </c>
      <c r="S1886" s="42">
        <f t="shared" ref="S1886" si="8413">S1884-S1885</f>
        <v>57.285714285714221</v>
      </c>
      <c r="T1886" s="33">
        <f t="shared" ref="T1886" si="8414">S1886/S1884</f>
        <v>1.5241835862025261E-2</v>
      </c>
      <c r="U1886" s="42">
        <f t="shared" ref="U1886" si="8415">U1884-U1885</f>
        <v>128.87804878048746</v>
      </c>
      <c r="V1886" s="33">
        <f t="shared" ref="V1886" si="8416">U1886/U1884</f>
        <v>4.530450215633644E-2</v>
      </c>
      <c r="W1886" s="85"/>
      <c r="X1886" s="84"/>
      <c r="Y1886" s="85"/>
      <c r="Z1886" s="84"/>
    </row>
    <row r="1887" spans="2:26" s="81" customFormat="1" ht="13.5" customHeight="1" x14ac:dyDescent="0.25">
      <c r="B1887" s="147" t="s">
        <v>68</v>
      </c>
      <c r="C1887" s="148"/>
      <c r="D1887" s="149"/>
      <c r="E1887" s="42">
        <v>295</v>
      </c>
      <c r="F1887" s="43"/>
      <c r="G1887" s="42">
        <v>10</v>
      </c>
      <c r="H1887" s="43"/>
      <c r="I1887" s="42">
        <v>11</v>
      </c>
      <c r="J1887" s="43"/>
      <c r="K1887" s="42">
        <v>21</v>
      </c>
      <c r="L1887" s="43"/>
      <c r="M1887" s="42">
        <v>9</v>
      </c>
      <c r="N1887" s="43"/>
      <c r="O1887" s="42">
        <v>33</v>
      </c>
      <c r="P1887" s="43"/>
      <c r="Q1887" s="42">
        <v>46</v>
      </c>
      <c r="R1887" s="43"/>
      <c r="S1887" s="42">
        <v>42</v>
      </c>
      <c r="T1887" s="43"/>
      <c r="U1887" s="42">
        <v>123</v>
      </c>
      <c r="V1887" s="43"/>
      <c r="W1887" s="85"/>
      <c r="X1887" s="84"/>
      <c r="Y1887" s="85"/>
      <c r="Z1887" s="84"/>
    </row>
    <row r="1888" spans="2:26" s="81" customFormat="1" ht="13.5" customHeight="1" x14ac:dyDescent="0.25">
      <c r="B1888" s="45"/>
      <c r="C1888" s="46"/>
      <c r="D1888" s="47"/>
      <c r="E1888" s="48"/>
      <c r="F1888" s="49"/>
      <c r="G1888" s="48"/>
      <c r="H1888" s="49"/>
      <c r="I1888" s="48"/>
      <c r="J1888" s="49"/>
      <c r="K1888" s="48"/>
      <c r="L1888" s="49"/>
      <c r="M1888" s="48"/>
      <c r="N1888" s="49"/>
      <c r="O1888" s="48"/>
      <c r="P1888" s="49"/>
      <c r="Q1888" s="48"/>
      <c r="R1888" s="49"/>
      <c r="S1888" s="48"/>
      <c r="T1888" s="49"/>
      <c r="U1888" s="48"/>
      <c r="V1888" s="49"/>
      <c r="W1888" s="85"/>
      <c r="X1888" s="84"/>
      <c r="Y1888" s="85"/>
      <c r="Z1888" s="84"/>
    </row>
    <row r="1889" spans="2:28" s="122" customFormat="1" ht="13.5" customHeight="1" x14ac:dyDescent="0.25">
      <c r="B1889" s="54" t="s">
        <v>131</v>
      </c>
      <c r="C1889" s="119"/>
      <c r="D1889" s="120"/>
      <c r="E1889" s="53">
        <v>13.86101694915255</v>
      </c>
      <c r="F1889" s="43"/>
      <c r="G1889" s="53">
        <v>14.5</v>
      </c>
      <c r="H1889" s="43"/>
      <c r="I1889" s="53">
        <v>15</v>
      </c>
      <c r="J1889" s="43"/>
      <c r="K1889" s="53">
        <v>13.142857142857144</v>
      </c>
      <c r="L1889" s="43"/>
      <c r="M1889" s="53">
        <v>7.4444444444444455</v>
      </c>
      <c r="N1889" s="43"/>
      <c r="O1889" s="53">
        <v>10.484848484848484</v>
      </c>
      <c r="P1889" s="43"/>
      <c r="Q1889" s="53">
        <v>12.260869565217387</v>
      </c>
      <c r="R1889" s="43"/>
      <c r="S1889" s="53">
        <v>17.023809523809533</v>
      </c>
      <c r="T1889" s="43"/>
      <c r="U1889" s="53">
        <v>14.723577235772362</v>
      </c>
      <c r="V1889" s="43"/>
      <c r="W1889" s="98"/>
      <c r="X1889" s="99"/>
      <c r="Y1889" s="98"/>
      <c r="Z1889" s="99"/>
      <c r="AA1889" s="111"/>
    </row>
    <row r="1890" spans="2:28" ht="13.5" customHeight="1" x14ac:dyDescent="0.25">
      <c r="B1890" s="54" t="s">
        <v>132</v>
      </c>
      <c r="C1890" s="55"/>
      <c r="D1890" s="56"/>
      <c r="E1890" s="53">
        <f>E1884/E1889</f>
        <v>201.45463438493508</v>
      </c>
      <c r="F1890" s="43"/>
      <c r="G1890" s="53">
        <f>G1884/G1889</f>
        <v>251.16551724137929</v>
      </c>
      <c r="H1890" s="43"/>
      <c r="I1890" s="53">
        <f>I1884/I1889</f>
        <v>184.63636363636365</v>
      </c>
      <c r="J1890" s="43"/>
      <c r="K1890" s="53">
        <f>K1884/K1889</f>
        <v>195.46376811594195</v>
      </c>
      <c r="L1890" s="43"/>
      <c r="M1890" s="53">
        <f>M1884/M1889</f>
        <v>202.34328358208953</v>
      </c>
      <c r="N1890" s="43"/>
      <c r="O1890" s="53">
        <f>O1884/O1889</f>
        <v>181.73699421965318</v>
      </c>
      <c r="P1890" s="43"/>
      <c r="Q1890" s="53">
        <f>Q1884/Q1889</f>
        <v>210.50354609929079</v>
      </c>
      <c r="R1890" s="43"/>
      <c r="S1890" s="53">
        <f>S1884/S1889</f>
        <v>220.77622377622365</v>
      </c>
      <c r="T1890" s="43"/>
      <c r="U1890" s="53">
        <f>U1884/U1889</f>
        <v>193.20762009939247</v>
      </c>
      <c r="V1890" s="43"/>
    </row>
    <row r="1891" spans="2:28" ht="13.5" customHeight="1" x14ac:dyDescent="0.25">
      <c r="B1891" s="54" t="s">
        <v>133</v>
      </c>
      <c r="C1891" s="55"/>
      <c r="D1891" s="56"/>
      <c r="E1891" s="53">
        <f>E1885/E1889</f>
        <v>197.23355343604788</v>
      </c>
      <c r="F1891" s="43"/>
      <c r="G1891" s="53">
        <f>G1885/G1889</f>
        <v>233.77241379310345</v>
      </c>
      <c r="H1891" s="43"/>
      <c r="I1891" s="53">
        <f>I1885/I1889</f>
        <v>195.04242424242423</v>
      </c>
      <c r="J1891" s="43"/>
      <c r="K1891" s="53">
        <f>K1885/K1889</f>
        <v>183.13043478260875</v>
      </c>
      <c r="L1891" s="43"/>
      <c r="M1891" s="53">
        <f>M1885/M1889</f>
        <v>213.59701492537309</v>
      </c>
      <c r="N1891" s="43"/>
      <c r="O1891" s="53">
        <f>O1885/O1889</f>
        <v>178.51445086705201</v>
      </c>
      <c r="P1891" s="43"/>
      <c r="Q1891" s="53">
        <f>Q1885/Q1889</f>
        <v>220.37588652482285</v>
      </c>
      <c r="R1891" s="43"/>
      <c r="S1891" s="53">
        <f>S1885/S1889</f>
        <v>217.41118881118868</v>
      </c>
      <c r="T1891" s="43"/>
      <c r="U1891" s="53">
        <f>U1885/U1889</f>
        <v>184.45444505797892</v>
      </c>
      <c r="V1891" s="43"/>
    </row>
    <row r="1892" spans="2:28" ht="13.5" customHeight="1" x14ac:dyDescent="0.25">
      <c r="B1892" s="54" t="s">
        <v>36</v>
      </c>
      <c r="C1892" s="55"/>
      <c r="D1892" s="56"/>
      <c r="E1892" s="53">
        <v>1.4566544117647073</v>
      </c>
      <c r="F1892" s="43"/>
      <c r="G1892" s="53">
        <v>1.5</v>
      </c>
      <c r="H1892" s="43"/>
      <c r="I1892" s="53">
        <v>1.3727272727272724</v>
      </c>
      <c r="J1892" s="43"/>
      <c r="K1892" s="53">
        <v>2.7529411764705887</v>
      </c>
      <c r="L1892" s="43"/>
      <c r="M1892" s="53">
        <v>1.3666666666666669</v>
      </c>
      <c r="N1892" s="43"/>
      <c r="O1892" s="53">
        <v>1.1655172413793105</v>
      </c>
      <c r="P1892" s="43"/>
      <c r="Q1892" s="53">
        <v>1.3537499999999998</v>
      </c>
      <c r="R1892" s="43"/>
      <c r="S1892" s="53">
        <v>1.2619047619047616</v>
      </c>
      <c r="T1892" s="43"/>
      <c r="U1892" s="53">
        <v>1.4566666666666661</v>
      </c>
      <c r="V1892" s="43"/>
    </row>
    <row r="1893" spans="2:28" ht="13.5" customHeight="1" x14ac:dyDescent="0.25">
      <c r="B1893" s="54" t="s">
        <v>37</v>
      </c>
      <c r="C1893" s="55"/>
      <c r="D1893" s="56"/>
      <c r="E1893" s="53">
        <f>E1875/E1892</f>
        <v>1550.5812488583556</v>
      </c>
      <c r="F1893" s="43"/>
      <c r="G1893" s="53">
        <f>G1875/G1892</f>
        <v>1977.4000000000003</v>
      </c>
      <c r="H1893" s="43"/>
      <c r="I1893" s="53">
        <f>I1875/I1892</f>
        <v>1672.9139072847688</v>
      </c>
      <c r="J1893" s="43"/>
      <c r="K1893" s="53">
        <f>K1875/K1892</f>
        <v>775.55148555148571</v>
      </c>
      <c r="L1893" s="43"/>
      <c r="M1893" s="53">
        <f>M1875/M1892</f>
        <v>685.20325203252025</v>
      </c>
      <c r="N1893" s="43"/>
      <c r="O1893" s="53">
        <f>O1875/O1892</f>
        <v>1288.2822305899226</v>
      </c>
      <c r="P1893" s="43"/>
      <c r="Q1893" s="53">
        <f>Q1875/Q1892</f>
        <v>1687.2616323417246</v>
      </c>
      <c r="R1893" s="43"/>
      <c r="S1893" s="53">
        <f>S1875/S1892</f>
        <v>2424.6792452830196</v>
      </c>
      <c r="T1893" s="43"/>
      <c r="U1893" s="53">
        <f>U1875/U1892</f>
        <v>1534.8049338616956</v>
      </c>
      <c r="V1893" s="43"/>
    </row>
    <row r="1894" spans="2:28" s="81" customFormat="1" ht="13.5" customHeight="1" x14ac:dyDescent="0.25">
      <c r="B1894" s="100" t="s">
        <v>38</v>
      </c>
      <c r="C1894" s="101"/>
      <c r="D1894" s="47"/>
      <c r="E1894" s="102"/>
      <c r="F1894" s="103"/>
      <c r="G1894" s="102"/>
      <c r="H1894" s="103"/>
      <c r="I1894" s="102"/>
      <c r="J1894" s="103"/>
      <c r="K1894" s="102"/>
      <c r="L1894" s="103"/>
      <c r="M1894" s="102"/>
      <c r="N1894" s="103"/>
      <c r="O1894" s="102"/>
      <c r="P1894" s="84"/>
      <c r="Q1894" s="85"/>
      <c r="R1894" s="84"/>
      <c r="S1894" s="85"/>
      <c r="T1894" s="84"/>
      <c r="U1894" s="85"/>
      <c r="V1894" s="84"/>
      <c r="W1894" s="85"/>
      <c r="X1894" s="84"/>
      <c r="Y1894" s="85"/>
      <c r="Z1894" s="84"/>
    </row>
    <row r="1895" spans="2:28" ht="13.5" customHeight="1" x14ac:dyDescent="0.25"/>
    <row r="1896" spans="2:28" s="81" customFormat="1" ht="13.5" customHeight="1" x14ac:dyDescent="0.25">
      <c r="B1896" s="76" t="s">
        <v>176</v>
      </c>
      <c r="C1896" s="77"/>
      <c r="D1896" s="78"/>
      <c r="E1896" s="79"/>
      <c r="F1896" s="80"/>
      <c r="G1896" s="79"/>
      <c r="H1896" s="80"/>
      <c r="I1896" s="79"/>
      <c r="J1896" s="80"/>
      <c r="K1896" s="79"/>
      <c r="L1896" s="80"/>
      <c r="M1896" s="79"/>
      <c r="O1896" s="79"/>
      <c r="P1896" s="82"/>
      <c r="Q1896" s="83"/>
      <c r="R1896" s="84"/>
      <c r="S1896" s="85"/>
      <c r="T1896" s="84"/>
      <c r="U1896" s="85"/>
      <c r="V1896" s="84"/>
      <c r="W1896" s="85"/>
      <c r="X1896" s="84"/>
      <c r="Y1896" s="85"/>
      <c r="Z1896" s="84"/>
      <c r="AB1896" s="86"/>
    </row>
    <row r="1897" spans="2:28" ht="13.5" customHeight="1" x14ac:dyDescent="0.25">
      <c r="N1897" s="21" t="s">
        <v>4</v>
      </c>
    </row>
    <row r="1898" spans="2:28" s="81" customFormat="1" ht="13.5" customHeight="1" x14ac:dyDescent="0.25">
      <c r="B1898" s="87"/>
      <c r="C1898" s="88"/>
      <c r="D1898" s="89"/>
      <c r="E1898" s="153" t="s">
        <v>5</v>
      </c>
      <c r="F1898" s="154"/>
      <c r="G1898" s="153" t="s">
        <v>6</v>
      </c>
      <c r="H1898" s="154"/>
      <c r="I1898" s="153" t="s">
        <v>7</v>
      </c>
      <c r="J1898" s="154"/>
      <c r="K1898" s="153" t="s">
        <v>8</v>
      </c>
      <c r="L1898" s="154"/>
      <c r="M1898" s="153" t="s">
        <v>9</v>
      </c>
      <c r="N1898" s="154"/>
      <c r="O1898" s="85"/>
      <c r="P1898" s="84"/>
      <c r="Q1898" s="85"/>
      <c r="R1898" s="84"/>
      <c r="S1898" s="85"/>
      <c r="T1898" s="84"/>
      <c r="U1898" s="90"/>
      <c r="V1898" s="91"/>
      <c r="W1898" s="90"/>
      <c r="X1898" s="84"/>
      <c r="Y1898" s="85"/>
      <c r="Z1898" s="84"/>
    </row>
    <row r="1899" spans="2:28" s="81" customFormat="1" ht="13.5" customHeight="1" x14ac:dyDescent="0.25">
      <c r="B1899" s="92"/>
      <c r="C1899" s="93"/>
      <c r="D1899" s="94"/>
      <c r="E1899" s="155"/>
      <c r="F1899" s="156"/>
      <c r="G1899" s="155"/>
      <c r="H1899" s="156"/>
      <c r="I1899" s="155"/>
      <c r="J1899" s="156"/>
      <c r="K1899" s="155"/>
      <c r="L1899" s="156"/>
      <c r="M1899" s="155"/>
      <c r="N1899" s="156"/>
      <c r="O1899" s="85"/>
      <c r="P1899" s="84"/>
      <c r="Q1899" s="85"/>
      <c r="R1899" s="84"/>
      <c r="S1899" s="85"/>
      <c r="T1899" s="84"/>
      <c r="U1899" s="90"/>
      <c r="V1899" s="91"/>
      <c r="W1899" s="90"/>
      <c r="X1899" s="84"/>
      <c r="Y1899" s="85"/>
      <c r="Z1899" s="84"/>
    </row>
    <row r="1900" spans="2:28" s="81" customFormat="1" ht="13.5" customHeight="1" x14ac:dyDescent="0.25">
      <c r="B1900" s="31" t="s">
        <v>48</v>
      </c>
      <c r="C1900" s="145" t="s">
        <v>49</v>
      </c>
      <c r="D1900" s="146"/>
      <c r="E1900" s="32">
        <v>20849.846875000003</v>
      </c>
      <c r="F1900" s="33">
        <f t="shared" ref="F1900" si="8417">E1900/E1913</f>
        <v>0.94209570672593779</v>
      </c>
      <c r="G1900" s="32">
        <v>33631.977272727272</v>
      </c>
      <c r="H1900" s="33">
        <f t="shared" ref="H1900" si="8418">G1900/G1913</f>
        <v>0.94826659250425649</v>
      </c>
      <c r="I1900" s="32">
        <v>16324.608910891096</v>
      </c>
      <c r="J1900" s="33">
        <f t="shared" ref="J1900" si="8419">I1900/I1913</f>
        <v>0.9303931380081184</v>
      </c>
      <c r="K1900" s="32">
        <v>18741.521739130432</v>
      </c>
      <c r="L1900" s="33">
        <f t="shared" ref="L1900" si="8420">K1900/K1913</f>
        <v>0.95980040480150686</v>
      </c>
      <c r="M1900" s="32">
        <v>28696.431372549021</v>
      </c>
      <c r="N1900" s="33">
        <f t="shared" ref="N1900" si="8421">M1900/M1913</f>
        <v>0.95773329860624845</v>
      </c>
      <c r="O1900" s="85"/>
      <c r="P1900" s="84"/>
      <c r="Q1900" s="85"/>
      <c r="R1900" s="84"/>
      <c r="S1900" s="85"/>
      <c r="T1900" s="84"/>
      <c r="U1900" s="34"/>
      <c r="V1900" s="95"/>
      <c r="W1900" s="34"/>
      <c r="X1900" s="84"/>
      <c r="Y1900" s="85"/>
      <c r="Z1900" s="84"/>
    </row>
    <row r="1901" spans="2:28" s="81" customFormat="1" ht="13.5" customHeight="1" x14ac:dyDescent="0.25">
      <c r="B1901" s="36"/>
      <c r="C1901" s="145" t="s">
        <v>50</v>
      </c>
      <c r="D1901" s="146"/>
      <c r="E1901" s="32">
        <v>687.82812499999989</v>
      </c>
      <c r="F1901" s="33">
        <f t="shared" ref="F1901" si="8422">E1901/E1913</f>
        <v>3.1079361273623336E-2</v>
      </c>
      <c r="G1901" s="32">
        <v>882.68181818181824</v>
      </c>
      <c r="H1901" s="33">
        <f t="shared" ref="H1901" si="8423">G1901/G1913</f>
        <v>2.4887554876872671E-2</v>
      </c>
      <c r="I1901" s="32">
        <v>584.65346534653452</v>
      </c>
      <c r="J1901" s="33">
        <f t="shared" ref="J1901" si="8424">I1901/I1913</f>
        <v>3.3321323361576963E-2</v>
      </c>
      <c r="K1901" s="32">
        <v>742.26086956521738</v>
      </c>
      <c r="L1901" s="33">
        <f t="shared" ref="L1901" si="8425">K1901/K1913</f>
        <v>3.8013043604113922E-2</v>
      </c>
      <c r="M1901" s="32">
        <v>903.82352941176475</v>
      </c>
      <c r="N1901" s="33">
        <f t="shared" ref="N1901" si="8426">M1901/M1913</f>
        <v>3.0164792232999543E-2</v>
      </c>
      <c r="O1901" s="85"/>
      <c r="P1901" s="84"/>
      <c r="Q1901" s="85"/>
      <c r="R1901" s="84"/>
      <c r="S1901" s="85"/>
      <c r="T1901" s="84"/>
      <c r="U1901" s="34"/>
      <c r="V1901" s="95"/>
      <c r="W1901" s="34"/>
      <c r="X1901" s="84"/>
      <c r="Y1901" s="85"/>
      <c r="Z1901" s="84"/>
    </row>
    <row r="1902" spans="2:28" s="81" customFormat="1" ht="13.5" customHeight="1" x14ac:dyDescent="0.25">
      <c r="B1902" s="36"/>
      <c r="C1902" s="145" t="s">
        <v>51</v>
      </c>
      <c r="D1902" s="146"/>
      <c r="E1902" s="32">
        <v>147.95312499999989</v>
      </c>
      <c r="F1902" s="33">
        <f t="shared" ref="F1902" si="8427">E1902/E1913</f>
        <v>6.6852291383643981E-3</v>
      </c>
      <c r="G1902" s="32">
        <v>222.11363636363629</v>
      </c>
      <c r="H1902" s="33">
        <f t="shared" ref="H1902" si="8428">G1902/G1913</f>
        <v>6.2625797881373018E-3</v>
      </c>
      <c r="I1902" s="32">
        <v>150.17326732673257</v>
      </c>
      <c r="J1902" s="33">
        <f t="shared" ref="J1902" si="8429">I1902/I1913</f>
        <v>8.5588682825862555E-3</v>
      </c>
      <c r="K1902" s="32">
        <v>31.173913043478265</v>
      </c>
      <c r="L1902" s="33">
        <f t="shared" ref="L1902" si="8430">K1902/K1913</f>
        <v>1.596494392229949E-3</v>
      </c>
      <c r="M1902" s="32">
        <v>127.843137254902</v>
      </c>
      <c r="N1902" s="33">
        <f t="shared" ref="N1902" si="8431">M1902/M1913</f>
        <v>4.26671971708769E-3</v>
      </c>
      <c r="O1902" s="85"/>
      <c r="P1902" s="84"/>
      <c r="Q1902" s="85"/>
      <c r="R1902" s="84"/>
      <c r="S1902" s="85"/>
      <c r="T1902" s="84"/>
      <c r="U1902" s="34"/>
      <c r="V1902" s="95"/>
      <c r="W1902" s="34"/>
      <c r="X1902" s="84"/>
      <c r="Y1902" s="85"/>
      <c r="Z1902" s="84"/>
    </row>
    <row r="1903" spans="2:28" s="81" customFormat="1" ht="13.5" customHeight="1" x14ac:dyDescent="0.25">
      <c r="B1903" s="37"/>
      <c r="C1903" s="145" t="s">
        <v>52</v>
      </c>
      <c r="D1903" s="146"/>
      <c r="E1903" s="32">
        <v>359.49999999999994</v>
      </c>
      <c r="F1903" s="33">
        <f t="shared" ref="F1903" si="8432">E1903/E1913</f>
        <v>1.6243927765919122E-2</v>
      </c>
      <c r="G1903" s="32">
        <v>102.97727272727273</v>
      </c>
      <c r="H1903" s="33">
        <f t="shared" ref="H1903" si="8433">G1903/G1913</f>
        <v>2.9034839885449834E-3</v>
      </c>
      <c r="I1903" s="32">
        <v>486.49009900990086</v>
      </c>
      <c r="J1903" s="33">
        <f t="shared" ref="J1903" si="8434">I1903/I1913</f>
        <v>2.7726670347718287E-2</v>
      </c>
      <c r="K1903" s="32">
        <v>11.521739130434778</v>
      </c>
      <c r="L1903" s="33">
        <f t="shared" ref="L1903" si="8435">K1903/K1913</f>
        <v>5.9005720214914395E-4</v>
      </c>
      <c r="M1903" s="32">
        <v>234.7647058823529</v>
      </c>
      <c r="N1903" s="33">
        <f t="shared" ref="N1903" si="8436">M1903/M1913</f>
        <v>7.835189443664247E-3</v>
      </c>
      <c r="O1903" s="85"/>
      <c r="P1903" s="84"/>
      <c r="Q1903" s="85"/>
      <c r="R1903" s="84"/>
      <c r="S1903" s="85"/>
      <c r="T1903" s="84"/>
      <c r="U1903" s="34"/>
      <c r="V1903" s="95"/>
      <c r="W1903" s="34"/>
      <c r="X1903" s="84"/>
      <c r="Y1903" s="85"/>
      <c r="Z1903" s="84"/>
    </row>
    <row r="1904" spans="2:28" s="81" customFormat="1" ht="13.5" customHeight="1" x14ac:dyDescent="0.25">
      <c r="B1904" s="31" t="s">
        <v>53</v>
      </c>
      <c r="C1904" s="145" t="s">
        <v>54</v>
      </c>
      <c r="D1904" s="146"/>
      <c r="E1904" s="32">
        <v>15057.215624999995</v>
      </c>
      <c r="F1904" s="33">
        <f t="shared" ref="F1904" si="8437">E1904/E1913</f>
        <v>0.68035694845165151</v>
      </c>
      <c r="G1904" s="32">
        <v>29216.568181818187</v>
      </c>
      <c r="H1904" s="33">
        <f t="shared" ref="H1904" si="8438">G1904/G1913</f>
        <v>0.82377242734721801</v>
      </c>
      <c r="I1904" s="32">
        <v>10624.178217821789</v>
      </c>
      <c r="J1904" s="33">
        <f t="shared" ref="J1904" si="8439">I1904/I1913</f>
        <v>0.6055068494928586</v>
      </c>
      <c r="K1904" s="32">
        <v>12126</v>
      </c>
      <c r="L1904" s="33">
        <f t="shared" ref="L1904" si="8440">K1904/K1913</f>
        <v>0.62100291911317751</v>
      </c>
      <c r="M1904" s="32">
        <v>21721.529411764703</v>
      </c>
      <c r="N1904" s="33">
        <f t="shared" ref="N1904" si="8441">M1904/M1913</f>
        <v>0.72494840017642737</v>
      </c>
      <c r="O1904" s="85"/>
      <c r="P1904" s="84"/>
      <c r="Q1904" s="85"/>
      <c r="R1904" s="84"/>
      <c r="S1904" s="85"/>
      <c r="T1904" s="84"/>
      <c r="U1904" s="34"/>
      <c r="V1904" s="95"/>
      <c r="W1904" s="34"/>
      <c r="X1904" s="84"/>
      <c r="Y1904" s="85"/>
      <c r="Z1904" s="84"/>
    </row>
    <row r="1905" spans="2:26" s="81" customFormat="1" ht="13.5" customHeight="1" x14ac:dyDescent="0.25">
      <c r="B1905" s="36"/>
      <c r="C1905" s="145" t="s">
        <v>17</v>
      </c>
      <c r="D1905" s="146"/>
      <c r="E1905" s="32">
        <v>547.41250000000025</v>
      </c>
      <c r="F1905" s="33">
        <f t="shared" ref="F1905" si="8442">E1905/E1913</f>
        <v>2.4734712401004749E-2</v>
      </c>
      <c r="G1905" s="32">
        <v>1462.7499999999995</v>
      </c>
      <c r="H1905" s="33">
        <f t="shared" ref="H1905" si="8443">G1905/G1913</f>
        <v>4.1242801365425651E-2</v>
      </c>
      <c r="I1905" s="32">
        <v>381.69306930693057</v>
      </c>
      <c r="J1905" s="33">
        <f t="shared" ref="J1905" si="8444">I1905/I1913</f>
        <v>2.1753943046776518E-2</v>
      </c>
      <c r="K1905" s="32">
        <v>534.39130434782612</v>
      </c>
      <c r="L1905" s="33">
        <f t="shared" ref="L1905" si="8445">K1905/K1913</f>
        <v>2.7367521024962763E-2</v>
      </c>
      <c r="M1905" s="32">
        <v>419.96078431372553</v>
      </c>
      <c r="N1905" s="33">
        <f t="shared" ref="N1905" si="8446">M1905/M1913</f>
        <v>1.4016043389660142E-2</v>
      </c>
      <c r="O1905" s="85"/>
      <c r="P1905" s="84"/>
      <c r="Q1905" s="85"/>
      <c r="R1905" s="84"/>
      <c r="S1905" s="85"/>
      <c r="T1905" s="84"/>
      <c r="U1905" s="34"/>
      <c r="V1905" s="95"/>
      <c r="W1905" s="34"/>
      <c r="X1905" s="84"/>
      <c r="Y1905" s="85"/>
      <c r="Z1905" s="84"/>
    </row>
    <row r="1906" spans="2:26" s="81" customFormat="1" ht="13.5" customHeight="1" x14ac:dyDescent="0.25">
      <c r="B1906" s="36"/>
      <c r="C1906" s="145" t="s">
        <v>55</v>
      </c>
      <c r="D1906" s="146"/>
      <c r="E1906" s="38">
        <v>-105.16875000000002</v>
      </c>
      <c r="F1906" s="33">
        <f t="shared" ref="F1906" si="8447">E1906/E1913</f>
        <v>-4.7520266432044709E-3</v>
      </c>
      <c r="G1906" s="38">
        <v>-686.0454545454545</v>
      </c>
      <c r="H1906" s="33">
        <f t="shared" ref="H1906" si="8448">G1906/G1913</f>
        <v>-1.9343316636110983E-2</v>
      </c>
      <c r="I1906" s="38">
        <v>0</v>
      </c>
      <c r="J1906" s="33">
        <f t="shared" ref="J1906" si="8449">I1906/I1913</f>
        <v>0</v>
      </c>
      <c r="K1906" s="38">
        <v>0</v>
      </c>
      <c r="L1906" s="33">
        <f t="shared" ref="L1906" si="8450">K1906/K1913</f>
        <v>0</v>
      </c>
      <c r="M1906" s="38">
        <v>-68.000000000000028</v>
      </c>
      <c r="N1906" s="33">
        <f t="shared" ref="N1906" si="8451">M1906/M1913</f>
        <v>-2.2694760703773176E-3</v>
      </c>
      <c r="O1906" s="85"/>
      <c r="P1906" s="84"/>
      <c r="Q1906" s="85"/>
      <c r="R1906" s="84"/>
      <c r="S1906" s="85"/>
      <c r="T1906" s="84"/>
      <c r="U1906" s="34"/>
      <c r="V1906" s="95"/>
      <c r="W1906" s="34"/>
      <c r="X1906" s="84"/>
      <c r="Y1906" s="85"/>
      <c r="Z1906" s="84"/>
    </row>
    <row r="1907" spans="2:26" s="81" customFormat="1" ht="13.5" customHeight="1" x14ac:dyDescent="0.25">
      <c r="B1907" s="36"/>
      <c r="C1907" s="145" t="s">
        <v>56</v>
      </c>
      <c r="D1907" s="146"/>
      <c r="E1907" s="39">
        <v>629.1968749999993</v>
      </c>
      <c r="F1907" s="33">
        <f t="shared" ref="F1907" si="8452">E1907/E1913</f>
        <v>2.8430121246292166E-2</v>
      </c>
      <c r="G1907" s="39">
        <v>1180.795454545455</v>
      </c>
      <c r="H1907" s="33">
        <f t="shared" ref="H1907" si="8453">G1907/G1913</f>
        <v>3.3292984026672849E-2</v>
      </c>
      <c r="I1907" s="39">
        <v>123.83168316831679</v>
      </c>
      <c r="J1907" s="33">
        <f t="shared" ref="J1907" si="8454">I1907/I1913</f>
        <v>7.0575747888779513E-3</v>
      </c>
      <c r="K1907" s="39">
        <v>45.391304347826093</v>
      </c>
      <c r="L1907" s="33">
        <f t="shared" ref="L1907" si="8455">K1907/K1913</f>
        <v>2.3246027133724781E-3</v>
      </c>
      <c r="M1907" s="39">
        <v>2418.2352941176478</v>
      </c>
      <c r="N1907" s="33">
        <f t="shared" ref="N1907" si="8456">M1907/M1913</f>
        <v>8.070775194914491E-2</v>
      </c>
      <c r="O1907" s="85"/>
      <c r="P1907" s="84"/>
      <c r="Q1907" s="85"/>
      <c r="R1907" s="84"/>
      <c r="S1907" s="85"/>
      <c r="T1907" s="84"/>
      <c r="U1907" s="34"/>
      <c r="V1907" s="96"/>
      <c r="W1907" s="34"/>
      <c r="X1907" s="84"/>
      <c r="Y1907" s="85"/>
      <c r="Z1907" s="84"/>
    </row>
    <row r="1908" spans="2:26" s="81" customFormat="1" ht="13.5" customHeight="1" x14ac:dyDescent="0.25">
      <c r="B1908" s="37"/>
      <c r="C1908" s="145" t="s">
        <v>57</v>
      </c>
      <c r="D1908" s="146"/>
      <c r="E1908" s="39">
        <v>3876.5031249999979</v>
      </c>
      <c r="F1908" s="33">
        <f t="shared" ref="F1908" si="8457">E1908/E1913</f>
        <v>0.17515893392728712</v>
      </c>
      <c r="G1908" s="39">
        <v>4438.4318181818189</v>
      </c>
      <c r="H1908" s="33">
        <f t="shared" ref="H1908" si="8458">G1908/G1913</f>
        <v>0.12514329984704003</v>
      </c>
      <c r="I1908" s="39">
        <v>3626.905940594062</v>
      </c>
      <c r="J1908" s="33">
        <f t="shared" ref="J1908" si="8459">I1908/I1913</f>
        <v>0.20670929501277699</v>
      </c>
      <c r="K1908" s="39">
        <v>4568</v>
      </c>
      <c r="L1908" s="33">
        <f t="shared" ref="L1908" si="8460">K1908/K1913</f>
        <v>0.2339387542890479</v>
      </c>
      <c r="M1908" s="39">
        <v>4068.4509803921555</v>
      </c>
      <c r="N1908" s="33">
        <f t="shared" ref="N1908" si="8461">M1908/M1913</f>
        <v>0.13578311975739898</v>
      </c>
      <c r="O1908" s="85"/>
      <c r="P1908" s="84"/>
      <c r="Q1908" s="85"/>
      <c r="R1908" s="84"/>
      <c r="S1908" s="85"/>
      <c r="T1908" s="84"/>
      <c r="U1908" s="34"/>
      <c r="V1908" s="96"/>
      <c r="W1908" s="34"/>
      <c r="X1908" s="84"/>
      <c r="Y1908" s="85"/>
      <c r="Z1908" s="84"/>
    </row>
    <row r="1909" spans="2:26" s="81" customFormat="1" ht="13.5" customHeight="1" x14ac:dyDescent="0.25">
      <c r="B1909" s="31" t="s">
        <v>58</v>
      </c>
      <c r="C1909" s="145" t="s">
        <v>59</v>
      </c>
      <c r="D1909" s="146"/>
      <c r="E1909" s="39">
        <v>0.82499999999999973</v>
      </c>
      <c r="F1909" s="33">
        <f t="shared" ref="F1909" si="8462">E1909/E1913</f>
        <v>3.7277442021928441E-5</v>
      </c>
      <c r="G1909" s="39">
        <v>6.0000000000000018</v>
      </c>
      <c r="H1909" s="33">
        <f t="shared" ref="H1909" si="8463">G1909/G1913</f>
        <v>1.6917231802601542E-4</v>
      </c>
      <c r="I1909" s="39">
        <v>0</v>
      </c>
      <c r="J1909" s="33">
        <f t="shared" ref="J1909" si="8464">I1909/I1913</f>
        <v>0</v>
      </c>
      <c r="K1909" s="39">
        <v>0</v>
      </c>
      <c r="L1909" s="33">
        <f t="shared" ref="L1909" si="8465">K1909/K1913</f>
        <v>0</v>
      </c>
      <c r="M1909" s="39">
        <v>0</v>
      </c>
      <c r="N1909" s="33">
        <f t="shared" ref="N1909" si="8466">M1909/M1913</f>
        <v>0</v>
      </c>
      <c r="O1909" s="85"/>
      <c r="P1909" s="84"/>
      <c r="Q1909" s="85"/>
      <c r="R1909" s="84"/>
      <c r="S1909" s="85"/>
      <c r="T1909" s="84"/>
      <c r="U1909" s="34"/>
      <c r="V1909" s="96"/>
      <c r="W1909" s="34"/>
      <c r="X1909" s="84"/>
      <c r="Y1909" s="85"/>
      <c r="Z1909" s="84"/>
    </row>
    <row r="1910" spans="2:26" s="81" customFormat="1" ht="13.5" customHeight="1" x14ac:dyDescent="0.25">
      <c r="B1910" s="41" t="s">
        <v>60</v>
      </c>
      <c r="C1910" s="145" t="s">
        <v>24</v>
      </c>
      <c r="D1910" s="146"/>
      <c r="E1910" s="39">
        <v>34.990625000000051</v>
      </c>
      <c r="F1910" s="33">
        <f t="shared" ref="F1910" si="8467">E1910/E1913</f>
        <v>1.5810436299982329E-3</v>
      </c>
      <c r="G1910" s="39">
        <v>31.18181818181818</v>
      </c>
      <c r="H1910" s="33">
        <f t="shared" ref="H1910" si="8468">G1910/G1913</f>
        <v>8.7918341034732216E-4</v>
      </c>
      <c r="I1910" s="39">
        <v>35.004950495049499</v>
      </c>
      <c r="J1910" s="33">
        <f t="shared" ref="J1910" si="8469">I1910/I1913</f>
        <v>1.9950472268392104E-3</v>
      </c>
      <c r="K1910" s="39">
        <v>45.173913043478258</v>
      </c>
      <c r="L1910" s="33">
        <f t="shared" ref="L1910" si="8470">K1910/K1913</f>
        <v>2.3134695586149463E-3</v>
      </c>
      <c r="M1910" s="39">
        <v>33.627450980392169</v>
      </c>
      <c r="N1910" s="33">
        <f t="shared" ref="N1910" si="8471">M1910/M1913</f>
        <v>1.1223043427615626E-3</v>
      </c>
      <c r="O1910" s="85"/>
      <c r="P1910" s="84"/>
      <c r="Q1910" s="85"/>
      <c r="R1910" s="84"/>
      <c r="S1910" s="85"/>
      <c r="T1910" s="84"/>
      <c r="U1910" s="34"/>
      <c r="V1910" s="96"/>
      <c r="W1910" s="34"/>
      <c r="X1910" s="84"/>
      <c r="Y1910" s="85"/>
      <c r="Z1910" s="84"/>
    </row>
    <row r="1911" spans="2:26" s="81" customFormat="1" ht="13.5" customHeight="1" x14ac:dyDescent="0.25">
      <c r="B1911" s="31" t="s">
        <v>61</v>
      </c>
      <c r="C1911" s="145" t="s">
        <v>62</v>
      </c>
      <c r="D1911" s="146"/>
      <c r="E1911" s="39">
        <v>85.393749999999969</v>
      </c>
      <c r="F1911" s="33">
        <f t="shared" ref="F1911" si="8472">E1911/E1913</f>
        <v>3.8584976541333957E-3</v>
      </c>
      <c r="G1911" s="39">
        <v>621.04545454545439</v>
      </c>
      <c r="H1911" s="33">
        <f t="shared" ref="H1911" si="8473">G1911/G1913</f>
        <v>1.751061652416248E-2</v>
      </c>
      <c r="I1911" s="39">
        <v>0</v>
      </c>
      <c r="J1911" s="33">
        <f t="shared" ref="J1911" si="8474">I1911/I1913</f>
        <v>0</v>
      </c>
      <c r="K1911" s="39">
        <v>0</v>
      </c>
      <c r="L1911" s="33">
        <f t="shared" ref="L1911" si="8475">K1911/K1913</f>
        <v>0</v>
      </c>
      <c r="M1911" s="39">
        <v>0</v>
      </c>
      <c r="N1911" s="33">
        <f t="shared" ref="N1911" si="8476">M1911/M1913</f>
        <v>0</v>
      </c>
      <c r="O1911" s="85"/>
      <c r="P1911" s="84"/>
      <c r="Q1911" s="85"/>
      <c r="R1911" s="84"/>
      <c r="S1911" s="85"/>
      <c r="T1911" s="84"/>
      <c r="U1911" s="34"/>
      <c r="V1911" s="96"/>
      <c r="W1911" s="34"/>
      <c r="X1911" s="84"/>
      <c r="Y1911" s="85"/>
      <c r="Z1911" s="84"/>
    </row>
    <row r="1912" spans="2:26" s="81" customFormat="1" ht="13.5" customHeight="1" x14ac:dyDescent="0.25">
      <c r="B1912" s="41" t="s">
        <v>63</v>
      </c>
      <c r="C1912" s="145" t="s">
        <v>64</v>
      </c>
      <c r="D1912" s="146"/>
      <c r="E1912" s="39">
        <v>369.60937499999989</v>
      </c>
      <c r="F1912" s="33">
        <f t="shared" ref="F1912" si="8477">E1912/E1913</f>
        <v>1.6700717633119644E-2</v>
      </c>
      <c r="G1912" s="39">
        <v>2665.3863636363631</v>
      </c>
      <c r="H1912" s="33">
        <f t="shared" ref="H1912" si="8478">G1912/G1913</f>
        <v>7.5151598261882571E-2</v>
      </c>
      <c r="I1912" s="39">
        <v>0</v>
      </c>
      <c r="J1912" s="33">
        <f t="shared" ref="J1912" si="8479">I1912/I1913</f>
        <v>0</v>
      </c>
      <c r="K1912" s="39">
        <v>0</v>
      </c>
      <c r="L1912" s="33">
        <f t="shared" ref="L1912" si="8480">K1912/K1913</f>
        <v>0</v>
      </c>
      <c r="M1912" s="39">
        <v>19.568627450980397</v>
      </c>
      <c r="N1912" s="33">
        <f t="shared" ref="N1912" si="8481">M1912/M1913</f>
        <v>6.5309605485483349E-4</v>
      </c>
      <c r="O1912" s="85"/>
      <c r="P1912" s="84"/>
      <c r="Q1912" s="85"/>
      <c r="R1912" s="84"/>
      <c r="S1912" s="85"/>
      <c r="T1912" s="84"/>
      <c r="U1912" s="34"/>
      <c r="V1912" s="96"/>
      <c r="W1912" s="34"/>
      <c r="X1912" s="84"/>
      <c r="Y1912" s="85"/>
      <c r="Z1912" s="84"/>
    </row>
    <row r="1913" spans="2:26" s="81" customFormat="1" ht="13.5" customHeight="1" x14ac:dyDescent="0.25">
      <c r="B1913" s="147" t="s">
        <v>65</v>
      </c>
      <c r="C1913" s="148"/>
      <c r="D1913" s="149"/>
      <c r="E1913" s="42">
        <f t="shared" ref="E1913" si="8482">SUM(E1900:E1903,E1909,E1911)</f>
        <v>22131.346875000003</v>
      </c>
      <c r="F1913" s="33">
        <f t="shared" ref="F1913" si="8483">E1913/E1913</f>
        <v>1</v>
      </c>
      <c r="G1913" s="42">
        <f t="shared" ref="G1913" si="8484">SUM(G1900:G1903,G1909,G1911)</f>
        <v>35466.795454545456</v>
      </c>
      <c r="H1913" s="33">
        <f t="shared" ref="H1913" si="8485">G1913/G1913</f>
        <v>1</v>
      </c>
      <c r="I1913" s="42">
        <f t="shared" ref="I1913" si="8486">SUM(I1900:I1903,I1909,I1911)</f>
        <v>17545.925742574265</v>
      </c>
      <c r="J1913" s="33">
        <f t="shared" ref="J1913" si="8487">I1913/I1913</f>
        <v>1</v>
      </c>
      <c r="K1913" s="42">
        <f t="shared" ref="K1913" si="8488">SUM(K1900:K1903,K1909,K1911)</f>
        <v>19526.478260869564</v>
      </c>
      <c r="L1913" s="33">
        <f t="shared" ref="L1913" si="8489">K1913/K1913</f>
        <v>1</v>
      </c>
      <c r="M1913" s="42">
        <f t="shared" ref="M1913" si="8490">SUM(M1900:M1903,M1909,M1911)</f>
        <v>29962.862745098042</v>
      </c>
      <c r="N1913" s="33">
        <f t="shared" ref="N1913" si="8491">M1913/M1913</f>
        <v>1</v>
      </c>
      <c r="O1913" s="85"/>
      <c r="P1913" s="84"/>
      <c r="Q1913" s="85"/>
      <c r="R1913" s="84"/>
      <c r="S1913" s="85"/>
      <c r="T1913" s="84"/>
      <c r="U1913" s="34"/>
      <c r="V1913" s="95"/>
      <c r="W1913" s="34"/>
      <c r="X1913" s="84"/>
      <c r="Y1913" s="85"/>
      <c r="Z1913" s="84"/>
    </row>
    <row r="1914" spans="2:26" s="81" customFormat="1" ht="13.5" customHeight="1" x14ac:dyDescent="0.25">
      <c r="B1914" s="147" t="s">
        <v>66</v>
      </c>
      <c r="C1914" s="148"/>
      <c r="D1914" s="149"/>
      <c r="E1914" s="42">
        <f t="shared" ref="E1914" si="8492">SUM(E1904:E1908,E1910,E1912)</f>
        <v>20409.759374999991</v>
      </c>
      <c r="F1914" s="33">
        <f t="shared" ref="F1914" si="8493">E1914/E1913</f>
        <v>0.92221045064614882</v>
      </c>
      <c r="G1914" s="42">
        <f t="shared" ref="G1914" si="8494">SUM(G1904:G1908,G1910,G1912)</f>
        <v>38309.068181818184</v>
      </c>
      <c r="H1914" s="33">
        <f t="shared" ref="H1914" si="8495">G1914/G1913</f>
        <v>1.0801389776224752</v>
      </c>
      <c r="I1914" s="42">
        <f t="shared" ref="I1914" si="8496">SUM(I1904:I1908,I1910,I1912)</f>
        <v>14791.613861386148</v>
      </c>
      <c r="J1914" s="33">
        <f t="shared" ref="J1914" si="8497">I1914/I1913</f>
        <v>0.8430227095681293</v>
      </c>
      <c r="K1914" s="42">
        <f t="shared" ref="K1914" si="8498">SUM(K1904:K1908,K1910,K1912)</f>
        <v>17318.956521739132</v>
      </c>
      <c r="L1914" s="33">
        <f t="shared" ref="L1914" si="8499">K1914/K1913</f>
        <v>0.88694726669917556</v>
      </c>
      <c r="M1914" s="42">
        <f t="shared" ref="M1914" si="8500">SUM(M1904:M1908,M1910,M1912)</f>
        <v>28613.372549019601</v>
      </c>
      <c r="N1914" s="33">
        <f t="shared" ref="N1914" si="8501">M1914/M1913</f>
        <v>0.95496123959987034</v>
      </c>
      <c r="O1914" s="85"/>
      <c r="P1914" s="84"/>
      <c r="Q1914" s="85"/>
      <c r="R1914" s="84"/>
      <c r="S1914" s="85"/>
      <c r="T1914" s="84"/>
      <c r="U1914" s="34"/>
      <c r="V1914" s="95"/>
      <c r="W1914" s="34"/>
      <c r="X1914" s="84"/>
      <c r="Y1914" s="85"/>
      <c r="Z1914" s="84"/>
    </row>
    <row r="1915" spans="2:26" s="81" customFormat="1" ht="13.5" customHeight="1" x14ac:dyDescent="0.25">
      <c r="B1915" s="147" t="s">
        <v>67</v>
      </c>
      <c r="C1915" s="148"/>
      <c r="D1915" s="149"/>
      <c r="E1915" s="42">
        <f t="shared" ref="E1915" si="8502">E1913-E1914</f>
        <v>1721.5875000000124</v>
      </c>
      <c r="F1915" s="33">
        <f t="shared" ref="F1915" si="8503">E1915/E1913</f>
        <v>7.7789549353851156E-2</v>
      </c>
      <c r="G1915" s="42">
        <f t="shared" ref="G1915" si="8504">G1913-G1914</f>
        <v>-2842.2727272727279</v>
      </c>
      <c r="H1915" s="33">
        <f t="shared" ref="H1915" si="8505">G1915/G1913</f>
        <v>-8.0138977622475321E-2</v>
      </c>
      <c r="I1915" s="42">
        <f t="shared" ref="I1915" si="8506">I1913-I1914</f>
        <v>2754.3118811881177</v>
      </c>
      <c r="J1915" s="33">
        <f t="shared" ref="J1915" si="8507">I1915/I1913</f>
        <v>0.15697729043187073</v>
      </c>
      <c r="K1915" s="42">
        <f t="shared" ref="K1915" si="8508">K1913-K1914</f>
        <v>2207.5217391304323</v>
      </c>
      <c r="L1915" s="33">
        <f t="shared" ref="L1915" si="8509">K1915/K1913</f>
        <v>0.1130527333008244</v>
      </c>
      <c r="M1915" s="42">
        <f t="shared" ref="M1915" si="8510">M1913-M1914</f>
        <v>1349.4901960784409</v>
      </c>
      <c r="N1915" s="33">
        <f t="shared" ref="N1915" si="8511">M1915/M1913</f>
        <v>4.5038760400129628E-2</v>
      </c>
      <c r="O1915" s="85"/>
      <c r="P1915" s="84"/>
      <c r="Q1915" s="85"/>
      <c r="R1915" s="84"/>
      <c r="S1915" s="85"/>
      <c r="T1915" s="84"/>
      <c r="U1915" s="34"/>
      <c r="V1915" s="95"/>
      <c r="W1915" s="34"/>
      <c r="X1915" s="84"/>
      <c r="Y1915" s="85"/>
      <c r="Z1915" s="84"/>
    </row>
    <row r="1916" spans="2:26" s="81" customFormat="1" ht="13.5" customHeight="1" x14ac:dyDescent="0.25">
      <c r="B1916" s="147" t="s">
        <v>68</v>
      </c>
      <c r="C1916" s="148"/>
      <c r="D1916" s="149"/>
      <c r="E1916" s="42">
        <v>320</v>
      </c>
      <c r="F1916" s="43"/>
      <c r="G1916" s="42">
        <v>44</v>
      </c>
      <c r="H1916" s="43"/>
      <c r="I1916" s="42">
        <v>202</v>
      </c>
      <c r="J1916" s="43"/>
      <c r="K1916" s="42">
        <v>23</v>
      </c>
      <c r="L1916" s="43"/>
      <c r="M1916" s="42">
        <v>51</v>
      </c>
      <c r="N1916" s="43"/>
      <c r="O1916" s="85"/>
      <c r="P1916" s="84"/>
      <c r="Q1916" s="85"/>
      <c r="R1916" s="84"/>
      <c r="S1916" s="85"/>
      <c r="T1916" s="84"/>
      <c r="U1916" s="97"/>
      <c r="V1916" s="95"/>
      <c r="W1916" s="97"/>
      <c r="X1916" s="84"/>
      <c r="Y1916" s="85"/>
      <c r="Z1916" s="84"/>
    </row>
    <row r="1917" spans="2:26" s="81" customFormat="1" ht="13.5" customHeight="1" x14ac:dyDescent="0.25">
      <c r="B1917" s="45"/>
      <c r="C1917" s="46"/>
      <c r="D1917" s="47"/>
      <c r="E1917" s="48"/>
      <c r="F1917" s="49"/>
      <c r="G1917" s="48"/>
      <c r="H1917" s="49"/>
      <c r="I1917" s="48"/>
      <c r="J1917" s="49"/>
      <c r="K1917" s="48"/>
      <c r="L1917" s="49"/>
      <c r="M1917" s="48"/>
      <c r="N1917" s="49"/>
      <c r="O1917" s="85"/>
      <c r="P1917" s="84"/>
      <c r="Q1917" s="85"/>
      <c r="R1917" s="84"/>
      <c r="S1917" s="85"/>
      <c r="T1917" s="84"/>
      <c r="U1917" s="85"/>
      <c r="V1917" s="84"/>
      <c r="W1917" s="85"/>
      <c r="X1917" s="84"/>
      <c r="Y1917" s="85"/>
      <c r="Z1917" s="84"/>
    </row>
    <row r="1918" spans="2:26" s="122" customFormat="1" ht="13.5" customHeight="1" x14ac:dyDescent="0.25">
      <c r="B1918" s="54" t="s">
        <v>89</v>
      </c>
      <c r="C1918" s="119"/>
      <c r="D1918" s="120"/>
      <c r="E1918" s="53">
        <v>13.099999999999991</v>
      </c>
      <c r="F1918" s="43"/>
      <c r="G1918" s="53">
        <v>13.727272727272727</v>
      </c>
      <c r="H1918" s="43"/>
      <c r="I1918" s="53">
        <v>11.688118811881189</v>
      </c>
      <c r="J1918" s="43"/>
      <c r="K1918" s="53">
        <v>10.478260869565217</v>
      </c>
      <c r="L1918" s="43"/>
      <c r="M1918" s="53">
        <v>19.333333333333332</v>
      </c>
      <c r="N1918" s="43"/>
      <c r="O1918" s="98"/>
      <c r="P1918" s="99"/>
      <c r="Q1918" s="98"/>
      <c r="R1918" s="99"/>
      <c r="S1918" s="98"/>
      <c r="T1918" s="99"/>
      <c r="U1918" s="98"/>
      <c r="V1918" s="121"/>
      <c r="W1918" s="98"/>
      <c r="X1918" s="121"/>
      <c r="Y1918" s="98"/>
      <c r="Z1918" s="121"/>
    </row>
    <row r="1919" spans="2:26" ht="13.5" customHeight="1" x14ac:dyDescent="0.25">
      <c r="B1919" s="54" t="s">
        <v>90</v>
      </c>
      <c r="C1919" s="55"/>
      <c r="D1919" s="56"/>
      <c r="E1919" s="53">
        <f>E1913/E1918</f>
        <v>1689.4157919847341</v>
      </c>
      <c r="F1919" s="43"/>
      <c r="G1919" s="53">
        <f>G1913/G1918</f>
        <v>2583.6738410596031</v>
      </c>
      <c r="H1919" s="43"/>
      <c r="I1919" s="53">
        <f>I1913/I1918</f>
        <v>1501.1761965268959</v>
      </c>
      <c r="J1919" s="43"/>
      <c r="K1919" s="53">
        <f>K1913/K1918</f>
        <v>1863.5228215767634</v>
      </c>
      <c r="L1919" s="43"/>
      <c r="M1919" s="53">
        <f>M1913/M1918</f>
        <v>1549.8032454361057</v>
      </c>
      <c r="N1919" s="43"/>
    </row>
    <row r="1920" spans="2:26" ht="13.5" customHeight="1" x14ac:dyDescent="0.25">
      <c r="B1920" s="54" t="s">
        <v>91</v>
      </c>
      <c r="C1920" s="55"/>
      <c r="D1920" s="56"/>
      <c r="E1920" s="53">
        <f>E1914/E1918</f>
        <v>1557.9968988549622</v>
      </c>
      <c r="F1920" s="43"/>
      <c r="G1920" s="53">
        <f>G1914/G1918</f>
        <v>2790.7268211920532</v>
      </c>
      <c r="H1920" s="43"/>
      <c r="I1920" s="53">
        <f>I1914/I1918</f>
        <v>1265.5256247352822</v>
      </c>
      <c r="J1920" s="43"/>
      <c r="K1920" s="53">
        <f>K1914/K1918</f>
        <v>1652.8464730290459</v>
      </c>
      <c r="L1920" s="43"/>
      <c r="M1920" s="53">
        <f>M1914/M1918</f>
        <v>1480.0020283975657</v>
      </c>
      <c r="N1920" s="43"/>
    </row>
    <row r="1921" spans="2:39" ht="13.5" customHeight="1" x14ac:dyDescent="0.25">
      <c r="B1921" s="54" t="s">
        <v>36</v>
      </c>
      <c r="C1921" s="55"/>
      <c r="D1921" s="56"/>
      <c r="E1921" s="53">
        <v>5.8476865671641791</v>
      </c>
      <c r="F1921" s="43"/>
      <c r="G1921" s="53">
        <v>6.8423809523809522</v>
      </c>
      <c r="H1921" s="43"/>
      <c r="I1921" s="53">
        <v>5.3901898734177216</v>
      </c>
      <c r="J1921" s="43"/>
      <c r="K1921" s="53">
        <v>4.8849999999999998</v>
      </c>
      <c r="L1921" s="43"/>
      <c r="M1921" s="53">
        <v>6.8843749999999986</v>
      </c>
      <c r="N1921" s="43"/>
    </row>
    <row r="1922" spans="2:39" ht="13.5" customHeight="1" x14ac:dyDescent="0.25">
      <c r="B1922" s="54" t="s">
        <v>37</v>
      </c>
      <c r="C1922" s="55"/>
      <c r="D1922" s="56"/>
      <c r="E1922" s="53">
        <f>E1904/E1921</f>
        <v>2574.9012796870807</v>
      </c>
      <c r="F1922" s="43"/>
      <c r="G1922" s="53">
        <f>G1904/G1921</f>
        <v>4269.9417622533365</v>
      </c>
      <c r="H1922" s="43"/>
      <c r="I1922" s="53">
        <f>I1904/I1921</f>
        <v>1971.0211453247728</v>
      </c>
      <c r="J1922" s="43"/>
      <c r="K1922" s="53">
        <f>K1904/K1921</f>
        <v>2482.2927328556807</v>
      </c>
      <c r="L1922" s="43"/>
      <c r="M1922" s="53">
        <f>M1904/M1921</f>
        <v>3155.192651731596</v>
      </c>
      <c r="N1922" s="43"/>
    </row>
    <row r="1923" spans="2:39" s="81" customFormat="1" ht="13.5" customHeight="1" x14ac:dyDescent="0.25">
      <c r="B1923" s="100" t="s">
        <v>38</v>
      </c>
      <c r="C1923" s="101"/>
      <c r="D1923" s="47"/>
      <c r="E1923" s="102"/>
      <c r="F1923" s="103"/>
      <c r="G1923" s="102"/>
      <c r="H1923" s="103"/>
      <c r="I1923" s="102"/>
      <c r="J1923" s="103"/>
      <c r="K1923" s="102"/>
      <c r="L1923" s="103"/>
      <c r="M1923" s="102"/>
      <c r="N1923" s="103"/>
      <c r="O1923" s="102"/>
      <c r="P1923" s="103"/>
      <c r="Q1923" s="102"/>
      <c r="R1923" s="103"/>
      <c r="S1923" s="102"/>
      <c r="T1923" s="103"/>
      <c r="U1923" s="102"/>
      <c r="V1923" s="103"/>
      <c r="W1923" s="102"/>
      <c r="X1923" s="103"/>
      <c r="Y1923" s="85"/>
      <c r="Z1923" s="84"/>
    </row>
    <row r="1924" spans="2:39" s="81" customFormat="1" ht="13.5" customHeight="1" x14ac:dyDescent="0.25">
      <c r="B1924" s="104"/>
      <c r="C1924" s="77"/>
      <c r="D1924" s="78"/>
      <c r="E1924" s="79"/>
      <c r="F1924" s="80"/>
      <c r="G1924" s="79"/>
      <c r="H1924" s="80"/>
      <c r="I1924" s="79"/>
      <c r="J1924" s="80"/>
      <c r="K1924" s="79"/>
      <c r="L1924" s="80"/>
      <c r="M1924" s="79"/>
      <c r="N1924" s="80"/>
      <c r="O1924" s="79"/>
      <c r="P1924" s="82"/>
      <c r="Q1924" s="79"/>
      <c r="R1924" s="84"/>
      <c r="S1924" s="85"/>
      <c r="T1924" s="84"/>
      <c r="U1924" s="85"/>
      <c r="V1924" s="84"/>
      <c r="W1924" s="85"/>
      <c r="X1924" s="84"/>
      <c r="Y1924" s="85"/>
      <c r="Z1924" s="84"/>
      <c r="AM1924" s="78"/>
    </row>
    <row r="1925" spans="2:39" s="81" customFormat="1" ht="13.5" customHeight="1" x14ac:dyDescent="0.25">
      <c r="B1925" s="76" t="s">
        <v>177</v>
      </c>
      <c r="C1925" s="77"/>
      <c r="D1925" s="78"/>
      <c r="E1925" s="79"/>
      <c r="F1925" s="80"/>
      <c r="G1925" s="79"/>
      <c r="H1925" s="80"/>
      <c r="I1925" s="79"/>
      <c r="J1925" s="80"/>
      <c r="K1925" s="79"/>
      <c r="L1925" s="80"/>
      <c r="M1925" s="79"/>
      <c r="N1925" s="80"/>
      <c r="O1925" s="79"/>
      <c r="P1925" s="82"/>
      <c r="Q1925" s="79"/>
      <c r="R1925" s="84"/>
      <c r="S1925" s="85"/>
      <c r="T1925" s="84"/>
      <c r="U1925" s="85"/>
      <c r="V1925" s="84"/>
      <c r="W1925" s="85"/>
      <c r="X1925" s="84"/>
      <c r="Y1925" s="85"/>
      <c r="Z1925" s="84"/>
      <c r="AM1925" s="78"/>
    </row>
    <row r="1926" spans="2:39" s="81" customFormat="1" ht="13.5" customHeight="1" x14ac:dyDescent="0.25">
      <c r="C1926" s="77"/>
      <c r="D1926" s="78"/>
      <c r="E1926" s="79"/>
      <c r="F1926" s="80"/>
      <c r="G1926" s="79"/>
      <c r="H1926" s="80"/>
      <c r="I1926" s="79"/>
      <c r="J1926" s="80"/>
      <c r="K1926" s="79"/>
      <c r="L1926" s="21" t="s">
        <v>4</v>
      </c>
      <c r="M1926" s="79"/>
      <c r="N1926" s="80"/>
      <c r="O1926" s="79"/>
      <c r="P1926" s="82"/>
      <c r="Q1926" s="83"/>
      <c r="R1926" s="84"/>
      <c r="S1926" s="85"/>
      <c r="T1926" s="84"/>
      <c r="U1926" s="85"/>
      <c r="V1926" s="84"/>
      <c r="W1926" s="85"/>
      <c r="X1926" s="84"/>
      <c r="Y1926" s="85"/>
      <c r="Z1926" s="84"/>
      <c r="AB1926" s="86"/>
    </row>
    <row r="1927" spans="2:39" s="81" customFormat="1" ht="13.5" customHeight="1" x14ac:dyDescent="0.25">
      <c r="B1927" s="87"/>
      <c r="C1927" s="88"/>
      <c r="D1927" s="89"/>
      <c r="E1927" s="153" t="s">
        <v>5</v>
      </c>
      <c r="F1927" s="154"/>
      <c r="G1927" s="150" t="s">
        <v>93</v>
      </c>
      <c r="H1927" s="152"/>
      <c r="I1927" s="152"/>
      <c r="J1927" s="152"/>
      <c r="K1927" s="152"/>
      <c r="L1927" s="151"/>
      <c r="M1927" s="85"/>
      <c r="N1927" s="84"/>
      <c r="O1927" s="85"/>
      <c r="P1927" s="84"/>
      <c r="Q1927" s="85"/>
      <c r="R1927" s="84"/>
      <c r="S1927" s="85"/>
      <c r="T1927" s="84"/>
      <c r="U1927" s="85"/>
      <c r="V1927" s="84"/>
      <c r="W1927" s="85"/>
      <c r="X1927" s="84"/>
      <c r="Y1927" s="85"/>
      <c r="Z1927" s="84"/>
    </row>
    <row r="1928" spans="2:39" s="81" customFormat="1" ht="23.25" customHeight="1" x14ac:dyDescent="0.25">
      <c r="B1928" s="92"/>
      <c r="C1928" s="93"/>
      <c r="D1928" s="94"/>
      <c r="E1928" s="155"/>
      <c r="F1928" s="156"/>
      <c r="G1928" s="150" t="s">
        <v>178</v>
      </c>
      <c r="H1928" s="151"/>
      <c r="I1928" s="150" t="s">
        <v>179</v>
      </c>
      <c r="J1928" s="151"/>
      <c r="K1928" s="150" t="s">
        <v>180</v>
      </c>
      <c r="L1928" s="151"/>
      <c r="M1928" s="85"/>
      <c r="N1928" s="84"/>
      <c r="O1928" s="85"/>
      <c r="P1928" s="84"/>
      <c r="Q1928" s="85"/>
      <c r="R1928" s="84"/>
      <c r="S1928" s="85"/>
      <c r="T1928" s="84"/>
      <c r="U1928" s="85"/>
      <c r="V1928" s="84"/>
      <c r="W1928" s="85"/>
      <c r="X1928" s="84"/>
      <c r="Y1928" s="85"/>
      <c r="Z1928" s="84"/>
    </row>
    <row r="1929" spans="2:39" s="81" customFormat="1" ht="13.5" customHeight="1" x14ac:dyDescent="0.25">
      <c r="B1929" s="31" t="s">
        <v>48</v>
      </c>
      <c r="C1929" s="145" t="s">
        <v>49</v>
      </c>
      <c r="D1929" s="146"/>
      <c r="E1929" s="32">
        <v>20849.846875000003</v>
      </c>
      <c r="F1929" s="33">
        <f t="shared" ref="F1929" si="8512">E1929/E1942</f>
        <v>0.94209570672593779</v>
      </c>
      <c r="G1929" s="32">
        <v>17061.685950413223</v>
      </c>
      <c r="H1929" s="33">
        <f t="shared" ref="H1929" si="8513">G1929/G1942</f>
        <v>0.93772417256151697</v>
      </c>
      <c r="I1929" s="32">
        <v>20273.212765957451</v>
      </c>
      <c r="J1929" s="33">
        <f t="shared" ref="J1929" si="8514">I1929/I1942</f>
        <v>0.9344253452949276</v>
      </c>
      <c r="K1929" s="32">
        <v>51296.193548387091</v>
      </c>
      <c r="L1929" s="33">
        <f t="shared" ref="L1929" si="8515">K1929/K1942</f>
        <v>0.95841093162550806</v>
      </c>
      <c r="M1929" s="105"/>
      <c r="N1929" s="106"/>
      <c r="O1929" s="105"/>
      <c r="P1929" s="106"/>
      <c r="Q1929" s="105"/>
      <c r="R1929" s="106"/>
      <c r="S1929" s="105"/>
      <c r="T1929" s="106"/>
      <c r="U1929" s="105"/>
      <c r="V1929" s="106"/>
      <c r="W1929" s="105"/>
      <c r="X1929" s="106"/>
      <c r="Y1929" s="105"/>
      <c r="Z1929" s="106"/>
      <c r="AA1929" s="107"/>
      <c r="AB1929" s="107"/>
      <c r="AC1929" s="107"/>
      <c r="AD1929" s="107"/>
      <c r="AE1929" s="107"/>
      <c r="AF1929" s="107"/>
      <c r="AG1929" s="107"/>
      <c r="AH1929" s="107"/>
    </row>
    <row r="1930" spans="2:39" s="81" customFormat="1" ht="13.5" customHeight="1" x14ac:dyDescent="0.25">
      <c r="B1930" s="36"/>
      <c r="C1930" s="145" t="s">
        <v>50</v>
      </c>
      <c r="D1930" s="146"/>
      <c r="E1930" s="32">
        <v>687.82812499999989</v>
      </c>
      <c r="F1930" s="33">
        <f t="shared" ref="F1930" si="8516">E1930/E1942</f>
        <v>3.1079361273623336E-2</v>
      </c>
      <c r="G1930" s="32">
        <v>595.27272727272702</v>
      </c>
      <c r="H1930" s="33">
        <f t="shared" ref="H1930" si="8517">G1930/G1942</f>
        <v>3.2716674498204333E-2</v>
      </c>
      <c r="I1930" s="32">
        <v>896.5744680851061</v>
      </c>
      <c r="J1930" s="33">
        <f t="shared" ref="J1930" si="8518">I1930/I1942</f>
        <v>4.1324575270567633E-2</v>
      </c>
      <c r="K1930" s="32">
        <v>1093.8709677419354</v>
      </c>
      <c r="L1930" s="33">
        <f t="shared" ref="L1930" si="8519">K1930/K1942</f>
        <v>2.0437732719538377E-2</v>
      </c>
      <c r="M1930" s="105"/>
      <c r="N1930" s="106"/>
      <c r="O1930" s="105"/>
      <c r="P1930" s="106"/>
      <c r="Q1930" s="105"/>
      <c r="R1930" s="106"/>
      <c r="S1930" s="105"/>
      <c r="T1930" s="106"/>
      <c r="U1930" s="105"/>
      <c r="V1930" s="106"/>
      <c r="W1930" s="105"/>
      <c r="X1930" s="106"/>
      <c r="Y1930" s="105"/>
      <c r="Z1930" s="106"/>
      <c r="AA1930" s="107"/>
      <c r="AB1930" s="107"/>
      <c r="AC1930" s="107"/>
      <c r="AD1930" s="107"/>
      <c r="AE1930" s="107"/>
      <c r="AF1930" s="107"/>
      <c r="AG1930" s="107"/>
      <c r="AH1930" s="107"/>
    </row>
    <row r="1931" spans="2:39" s="81" customFormat="1" ht="13.5" customHeight="1" x14ac:dyDescent="0.25">
      <c r="B1931" s="36"/>
      <c r="C1931" s="145" t="s">
        <v>51</v>
      </c>
      <c r="D1931" s="146"/>
      <c r="E1931" s="32">
        <v>147.95312499999989</v>
      </c>
      <c r="F1931" s="33">
        <f t="shared" ref="F1931" si="8520">E1931/E1942</f>
        <v>6.6852291383643981E-3</v>
      </c>
      <c r="G1931" s="32">
        <v>123.25206611570238</v>
      </c>
      <c r="H1931" s="33">
        <f t="shared" ref="H1931" si="8521">G1931/G1942</f>
        <v>6.7740340579909219E-3</v>
      </c>
      <c r="I1931" s="32">
        <v>307.2340425531915</v>
      </c>
      <c r="J1931" s="33">
        <f t="shared" ref="J1931" si="8522">I1931/I1942</f>
        <v>1.41609166545717E-2</v>
      </c>
      <c r="K1931" s="32">
        <v>99.290322580645181</v>
      </c>
      <c r="L1931" s="33">
        <f t="shared" ref="L1931" si="8523">K1931/K1942</f>
        <v>1.8551265500070524E-3</v>
      </c>
      <c r="M1931" s="105"/>
      <c r="N1931" s="106"/>
      <c r="O1931" s="105"/>
      <c r="P1931" s="106"/>
      <c r="Q1931" s="105"/>
      <c r="R1931" s="106"/>
      <c r="S1931" s="105"/>
      <c r="T1931" s="106"/>
      <c r="U1931" s="105"/>
      <c r="V1931" s="106"/>
      <c r="W1931" s="105"/>
      <c r="X1931" s="106"/>
      <c r="Y1931" s="105"/>
      <c r="Z1931" s="106"/>
      <c r="AA1931" s="107"/>
      <c r="AB1931" s="107"/>
      <c r="AC1931" s="107"/>
      <c r="AD1931" s="107"/>
      <c r="AE1931" s="107"/>
      <c r="AF1931" s="107"/>
      <c r="AG1931" s="107"/>
      <c r="AH1931" s="107"/>
    </row>
    <row r="1932" spans="2:39" s="81" customFormat="1" ht="13.5" customHeight="1" x14ac:dyDescent="0.25">
      <c r="B1932" s="37"/>
      <c r="C1932" s="145" t="s">
        <v>52</v>
      </c>
      <c r="D1932" s="146"/>
      <c r="E1932" s="32">
        <v>359.49999999999994</v>
      </c>
      <c r="F1932" s="33">
        <f t="shared" ref="F1932" si="8524">E1932/E1942</f>
        <v>1.6243927765919122E-2</v>
      </c>
      <c r="G1932" s="32">
        <v>394.23140495867773</v>
      </c>
      <c r="H1932" s="33">
        <f t="shared" ref="H1932" si="8525">G1932/G1942</f>
        <v>2.166727948732915E-2</v>
      </c>
      <c r="I1932" s="32">
        <v>213.468085106383</v>
      </c>
      <c r="J1932" s="33">
        <f t="shared" ref="J1932" si="8526">I1932/I1942</f>
        <v>9.8390911908114876E-3</v>
      </c>
      <c r="K1932" s="32">
        <v>309.77419354838713</v>
      </c>
      <c r="L1932" s="33">
        <f t="shared" ref="L1932" si="8527">K1932/K1942</f>
        <v>5.7877778621565051E-3</v>
      </c>
      <c r="M1932" s="105"/>
      <c r="N1932" s="106"/>
      <c r="O1932" s="105"/>
      <c r="P1932" s="106"/>
      <c r="Q1932" s="105"/>
      <c r="R1932" s="106"/>
      <c r="S1932" s="105"/>
      <c r="T1932" s="106"/>
      <c r="U1932" s="105"/>
      <c r="V1932" s="106"/>
      <c r="W1932" s="105"/>
      <c r="X1932" s="106"/>
      <c r="Y1932" s="105"/>
      <c r="Z1932" s="106"/>
      <c r="AA1932" s="107"/>
      <c r="AB1932" s="107"/>
      <c r="AC1932" s="107"/>
      <c r="AD1932" s="107"/>
      <c r="AE1932" s="107"/>
      <c r="AF1932" s="107"/>
      <c r="AG1932" s="107"/>
      <c r="AH1932" s="107"/>
    </row>
    <row r="1933" spans="2:39" s="81" customFormat="1" ht="13.5" customHeight="1" x14ac:dyDescent="0.25">
      <c r="B1933" s="31" t="s">
        <v>53</v>
      </c>
      <c r="C1933" s="145" t="s">
        <v>54</v>
      </c>
      <c r="D1933" s="146"/>
      <c r="E1933" s="32">
        <v>15057.215624999995</v>
      </c>
      <c r="F1933" s="33">
        <f t="shared" ref="F1933" si="8528">E1933/E1942</f>
        <v>0.68035694845165151</v>
      </c>
      <c r="G1933" s="32">
        <v>11558.814049586779</v>
      </c>
      <c r="H1933" s="33">
        <f t="shared" ref="H1933" si="8529">G1933/G1942</f>
        <v>0.63528184564777357</v>
      </c>
      <c r="I1933" s="32">
        <v>14776.106382978722</v>
      </c>
      <c r="J1933" s="33">
        <f t="shared" ref="J1933" si="8530">I1933/I1942</f>
        <v>0.68105477254272773</v>
      </c>
      <c r="K1933" s="32">
        <v>42793.516129032258</v>
      </c>
      <c r="L1933" s="33">
        <f t="shared" ref="L1933" si="8531">K1933/K1942</f>
        <v>0.79954809165458263</v>
      </c>
      <c r="M1933" s="105"/>
      <c r="N1933" s="106"/>
      <c r="O1933" s="105"/>
      <c r="P1933" s="106"/>
      <c r="Q1933" s="105"/>
      <c r="R1933" s="106"/>
      <c r="S1933" s="105"/>
      <c r="T1933" s="106"/>
      <c r="U1933" s="105"/>
      <c r="V1933" s="106"/>
      <c r="W1933" s="105"/>
      <c r="X1933" s="106"/>
      <c r="Y1933" s="105"/>
      <c r="Z1933" s="106"/>
      <c r="AA1933" s="107"/>
      <c r="AB1933" s="107"/>
      <c r="AC1933" s="107"/>
      <c r="AD1933" s="107"/>
      <c r="AE1933" s="107"/>
      <c r="AF1933" s="107"/>
      <c r="AG1933" s="107"/>
      <c r="AH1933" s="107"/>
    </row>
    <row r="1934" spans="2:39" s="81" customFormat="1" ht="13.5" customHeight="1" x14ac:dyDescent="0.25">
      <c r="B1934" s="36"/>
      <c r="C1934" s="145" t="s">
        <v>17</v>
      </c>
      <c r="D1934" s="146"/>
      <c r="E1934" s="32">
        <v>547.41250000000025</v>
      </c>
      <c r="F1934" s="33">
        <f t="shared" ref="F1934" si="8532">E1934/E1942</f>
        <v>2.4734712401004749E-2</v>
      </c>
      <c r="G1934" s="32">
        <v>404.54958677685966</v>
      </c>
      <c r="H1934" s="33">
        <f t="shared" ref="H1934" si="8533">G1934/G1942</f>
        <v>2.2234375173881722E-2</v>
      </c>
      <c r="I1934" s="32">
        <v>434.68085106382983</v>
      </c>
      <c r="J1934" s="33">
        <f t="shared" ref="J1934" si="8534">I1934/I1942</f>
        <v>2.0035147316682815E-2</v>
      </c>
      <c r="K1934" s="32">
        <v>1833.5806451612896</v>
      </c>
      <c r="L1934" s="33">
        <f t="shared" ref="L1934" si="8535">K1934/K1942</f>
        <v>3.4258365246572713E-2</v>
      </c>
      <c r="M1934" s="105"/>
      <c r="N1934" s="106"/>
      <c r="O1934" s="105"/>
      <c r="P1934" s="106"/>
      <c r="Q1934" s="105"/>
      <c r="R1934" s="106"/>
      <c r="S1934" s="105"/>
      <c r="T1934" s="106"/>
      <c r="U1934" s="105"/>
      <c r="V1934" s="106"/>
      <c r="W1934" s="105"/>
      <c r="X1934" s="106"/>
      <c r="Y1934" s="105"/>
      <c r="Z1934" s="106"/>
      <c r="AA1934" s="107"/>
      <c r="AB1934" s="107"/>
      <c r="AC1934" s="107"/>
      <c r="AD1934" s="107"/>
      <c r="AE1934" s="107"/>
      <c r="AF1934" s="107"/>
      <c r="AG1934" s="107"/>
      <c r="AH1934" s="107"/>
    </row>
    <row r="1935" spans="2:39" s="81" customFormat="1" ht="13.5" customHeight="1" x14ac:dyDescent="0.25">
      <c r="B1935" s="36"/>
      <c r="C1935" s="145" t="s">
        <v>55</v>
      </c>
      <c r="D1935" s="146"/>
      <c r="E1935" s="38">
        <v>-105.16875000000002</v>
      </c>
      <c r="F1935" s="33">
        <f t="shared" ref="F1935" si="8536">E1935/E1942</f>
        <v>-4.7520266432044709E-3</v>
      </c>
      <c r="G1935" s="38">
        <v>-17.574380165289252</v>
      </c>
      <c r="H1935" s="33">
        <f t="shared" ref="H1935" si="8537">G1935/G1942</f>
        <v>-9.6590226468083978E-4</v>
      </c>
      <c r="I1935" s="38">
        <v>-42.340425531914889</v>
      </c>
      <c r="J1935" s="33">
        <f t="shared" ref="J1935" si="8538">I1935/I1942</f>
        <v>-1.9515390680469307E-3</v>
      </c>
      <c r="K1935" s="38">
        <v>-884.22580645161281</v>
      </c>
      <c r="L1935" s="33">
        <f t="shared" ref="L1935" si="8539">K1935/K1942</f>
        <v>-1.6520751742119331E-2</v>
      </c>
      <c r="M1935" s="105"/>
      <c r="N1935" s="106"/>
      <c r="O1935" s="105"/>
      <c r="P1935" s="106"/>
      <c r="Q1935" s="105"/>
      <c r="R1935" s="106"/>
      <c r="S1935" s="105"/>
      <c r="T1935" s="106"/>
      <c r="U1935" s="105"/>
      <c r="V1935" s="106"/>
      <c r="W1935" s="105"/>
      <c r="X1935" s="106"/>
      <c r="Y1935" s="105"/>
      <c r="Z1935" s="106"/>
      <c r="AA1935" s="107"/>
      <c r="AB1935" s="107"/>
      <c r="AC1935" s="107"/>
      <c r="AD1935" s="107"/>
      <c r="AE1935" s="107"/>
      <c r="AF1935" s="107"/>
      <c r="AG1935" s="107"/>
      <c r="AH1935" s="107"/>
    </row>
    <row r="1936" spans="2:39" s="81" customFormat="1" ht="13.5" customHeight="1" x14ac:dyDescent="0.25">
      <c r="B1936" s="36"/>
      <c r="C1936" s="145" t="s">
        <v>56</v>
      </c>
      <c r="D1936" s="146"/>
      <c r="E1936" s="39">
        <v>629.1968749999993</v>
      </c>
      <c r="F1936" s="33">
        <f t="shared" ref="F1936" si="8540">E1936/E1942</f>
        <v>2.8430121246292166E-2</v>
      </c>
      <c r="G1936" s="39">
        <v>154.91322314049586</v>
      </c>
      <c r="H1936" s="33">
        <f t="shared" ref="H1936" si="8541">G1936/G1942</f>
        <v>8.5141570657465346E-3</v>
      </c>
      <c r="I1936" s="39">
        <v>613.23404255319122</v>
      </c>
      <c r="J1936" s="33">
        <f t="shared" ref="J1936" si="8542">I1936/I1942</f>
        <v>2.8264954281029455E-2</v>
      </c>
      <c r="K1936" s="39">
        <v>4355.8709677419347</v>
      </c>
      <c r="L1936" s="33">
        <f t="shared" ref="L1936" si="8543">K1936/K1942</f>
        <v>8.1384486127534836E-2</v>
      </c>
      <c r="M1936" s="105"/>
      <c r="N1936" s="106"/>
      <c r="O1936" s="105"/>
      <c r="P1936" s="106"/>
      <c r="Q1936" s="105"/>
      <c r="R1936" s="106"/>
      <c r="S1936" s="105"/>
      <c r="T1936" s="106"/>
      <c r="U1936" s="105"/>
      <c r="V1936" s="106"/>
      <c r="W1936" s="105"/>
      <c r="X1936" s="106"/>
      <c r="Y1936" s="105"/>
      <c r="Z1936" s="106"/>
      <c r="AA1936" s="107"/>
      <c r="AB1936" s="107"/>
      <c r="AC1936" s="107"/>
      <c r="AD1936" s="107"/>
      <c r="AE1936" s="107"/>
      <c r="AF1936" s="107"/>
      <c r="AG1936" s="107"/>
      <c r="AH1936" s="107"/>
    </row>
    <row r="1937" spans="2:37" s="81" customFormat="1" ht="13.5" customHeight="1" x14ac:dyDescent="0.25">
      <c r="B1937" s="37"/>
      <c r="C1937" s="145" t="s">
        <v>57</v>
      </c>
      <c r="D1937" s="146"/>
      <c r="E1937" s="39">
        <v>3876.5031249999979</v>
      </c>
      <c r="F1937" s="33">
        <f t="shared" ref="F1937" si="8544">E1937/E1942</f>
        <v>0.17515893392728712</v>
      </c>
      <c r="G1937" s="39">
        <v>3426.1570247933901</v>
      </c>
      <c r="H1937" s="33">
        <f t="shared" ref="H1937" si="8545">G1937/G1942</f>
        <v>0.18830438389720791</v>
      </c>
      <c r="I1937" s="39">
        <v>3472.2765957446804</v>
      </c>
      <c r="J1937" s="33">
        <f t="shared" ref="J1937" si="8546">I1937/I1942</f>
        <v>0.16004287501912309</v>
      </c>
      <c r="K1937" s="39">
        <v>8004.9677419354848</v>
      </c>
      <c r="L1937" s="33">
        <f t="shared" ref="L1937" si="8547">K1937/K1942</f>
        <v>0.14956370171879468</v>
      </c>
      <c r="M1937" s="105"/>
      <c r="N1937" s="106"/>
      <c r="O1937" s="105"/>
      <c r="P1937" s="106"/>
      <c r="Q1937" s="105"/>
      <c r="R1937" s="106"/>
      <c r="S1937" s="105"/>
      <c r="T1937" s="106"/>
      <c r="U1937" s="105"/>
      <c r="V1937" s="106"/>
      <c r="W1937" s="105"/>
      <c r="X1937" s="106"/>
      <c r="Y1937" s="105"/>
      <c r="Z1937" s="106"/>
      <c r="AA1937" s="107"/>
      <c r="AB1937" s="107"/>
      <c r="AC1937" s="107"/>
      <c r="AD1937" s="107"/>
      <c r="AE1937" s="107"/>
      <c r="AF1937" s="107"/>
      <c r="AG1937" s="107"/>
      <c r="AH1937" s="107"/>
    </row>
    <row r="1938" spans="2:37" s="81" customFormat="1" ht="13.5" customHeight="1" x14ac:dyDescent="0.25">
      <c r="B1938" s="31" t="s">
        <v>58</v>
      </c>
      <c r="C1938" s="145" t="s">
        <v>59</v>
      </c>
      <c r="D1938" s="146"/>
      <c r="E1938" s="39">
        <v>0.82499999999999973</v>
      </c>
      <c r="F1938" s="33">
        <f t="shared" ref="F1938" si="8548">E1938/E1942</f>
        <v>3.7277442021928441E-5</v>
      </c>
      <c r="G1938" s="39">
        <v>0</v>
      </c>
      <c r="H1938" s="33">
        <f t="shared" ref="H1938" si="8549">G1938/G1942</f>
        <v>0</v>
      </c>
      <c r="I1938" s="39">
        <v>5.4255319148936163</v>
      </c>
      <c r="J1938" s="33">
        <f t="shared" ref="J1938" si="8550">I1938/I1942</f>
        <v>2.5007158912159161E-4</v>
      </c>
      <c r="K1938" s="39">
        <v>0.2903225806451612</v>
      </c>
      <c r="L1938" s="33">
        <f t="shared" ref="L1938" si="8551">K1938/K1942</f>
        <v>5.4243466374475192E-6</v>
      </c>
      <c r="M1938" s="105"/>
      <c r="N1938" s="106"/>
      <c r="O1938" s="105"/>
      <c r="P1938" s="106"/>
      <c r="Q1938" s="105"/>
      <c r="R1938" s="106"/>
      <c r="S1938" s="105"/>
      <c r="T1938" s="106"/>
      <c r="U1938" s="105"/>
      <c r="V1938" s="106"/>
      <c r="W1938" s="105"/>
      <c r="X1938" s="106"/>
      <c r="Y1938" s="105"/>
      <c r="Z1938" s="106"/>
      <c r="AA1938" s="107"/>
      <c r="AB1938" s="107"/>
      <c r="AC1938" s="107"/>
      <c r="AD1938" s="107"/>
      <c r="AE1938" s="107"/>
      <c r="AF1938" s="107"/>
      <c r="AG1938" s="107"/>
      <c r="AH1938" s="107"/>
    </row>
    <row r="1939" spans="2:37" s="81" customFormat="1" ht="13.5" customHeight="1" x14ac:dyDescent="0.25">
      <c r="B1939" s="41" t="s">
        <v>60</v>
      </c>
      <c r="C1939" s="145" t="s">
        <v>24</v>
      </c>
      <c r="D1939" s="146"/>
      <c r="E1939" s="39">
        <v>34.990625000000051</v>
      </c>
      <c r="F1939" s="33">
        <f t="shared" ref="F1939" si="8552">E1939/E1942</f>
        <v>1.5810436299982329E-3</v>
      </c>
      <c r="G1939" s="39">
        <v>35.785123966942159</v>
      </c>
      <c r="H1939" s="33">
        <f t="shared" ref="H1939" si="8553">G1939/G1942</f>
        <v>1.9667795937305613E-3</v>
      </c>
      <c r="I1939" s="39">
        <v>30.340425531914896</v>
      </c>
      <c r="J1939" s="33">
        <f t="shared" ref="J1939" si="8554">I1939/I1942</f>
        <v>1.3984395532838812E-3</v>
      </c>
      <c r="K1939" s="39">
        <v>35.838709677419352</v>
      </c>
      <c r="L1939" s="33">
        <f t="shared" ref="L1939" si="8555">K1939/K1942</f>
        <v>6.6960545713379944E-4</v>
      </c>
      <c r="M1939" s="105"/>
      <c r="N1939" s="106"/>
      <c r="O1939" s="105"/>
      <c r="P1939" s="106"/>
      <c r="Q1939" s="105"/>
      <c r="R1939" s="106"/>
      <c r="S1939" s="105"/>
      <c r="T1939" s="106"/>
      <c r="U1939" s="105"/>
      <c r="V1939" s="106"/>
      <c r="W1939" s="105"/>
      <c r="X1939" s="106"/>
      <c r="Y1939" s="105"/>
      <c r="Z1939" s="106"/>
      <c r="AA1939" s="107"/>
      <c r="AB1939" s="107"/>
      <c r="AC1939" s="107"/>
      <c r="AD1939" s="107"/>
      <c r="AE1939" s="107"/>
      <c r="AF1939" s="107"/>
      <c r="AG1939" s="107"/>
      <c r="AH1939" s="107"/>
    </row>
    <row r="1940" spans="2:37" s="81" customFormat="1" ht="13.5" customHeight="1" x14ac:dyDescent="0.25">
      <c r="B1940" s="31" t="s">
        <v>61</v>
      </c>
      <c r="C1940" s="145" t="s">
        <v>62</v>
      </c>
      <c r="D1940" s="146"/>
      <c r="E1940" s="39">
        <v>85.393749999999969</v>
      </c>
      <c r="F1940" s="33">
        <f t="shared" ref="F1940" si="8556">E1940/E1942</f>
        <v>3.8584976541333957E-3</v>
      </c>
      <c r="G1940" s="39">
        <v>20.338842975206607</v>
      </c>
      <c r="H1940" s="33">
        <f t="shared" ref="H1940" si="8557">G1940/G1942</f>
        <v>1.1178393949586394E-3</v>
      </c>
      <c r="I1940" s="39">
        <v>0</v>
      </c>
      <c r="J1940" s="33">
        <f t="shared" ref="J1940" si="8558">I1940/I1942</f>
        <v>0</v>
      </c>
      <c r="K1940" s="39">
        <v>722.70967741935476</v>
      </c>
      <c r="L1940" s="33">
        <f t="shared" ref="L1940" si="8559">K1940/K1942</f>
        <v>1.3503006896152693E-2</v>
      </c>
      <c r="M1940" s="105"/>
      <c r="N1940" s="106"/>
      <c r="O1940" s="105"/>
      <c r="P1940" s="106"/>
      <c r="Q1940" s="105"/>
      <c r="R1940" s="106"/>
      <c r="S1940" s="105"/>
      <c r="T1940" s="106"/>
      <c r="U1940" s="105"/>
      <c r="V1940" s="106"/>
      <c r="W1940" s="105"/>
      <c r="X1940" s="106"/>
      <c r="Y1940" s="105"/>
      <c r="Z1940" s="106"/>
      <c r="AA1940" s="107"/>
      <c r="AB1940" s="107"/>
      <c r="AC1940" s="107"/>
      <c r="AD1940" s="107"/>
      <c r="AE1940" s="107"/>
      <c r="AF1940" s="107"/>
      <c r="AG1940" s="107"/>
      <c r="AH1940" s="107"/>
    </row>
    <row r="1941" spans="2:37" s="81" customFormat="1" ht="13.5" customHeight="1" x14ac:dyDescent="0.25">
      <c r="B1941" s="41" t="s">
        <v>63</v>
      </c>
      <c r="C1941" s="145" t="s">
        <v>64</v>
      </c>
      <c r="D1941" s="146"/>
      <c r="E1941" s="39">
        <v>369.60937499999989</v>
      </c>
      <c r="F1941" s="33">
        <f t="shared" ref="F1941" si="8560">E1941/E1942</f>
        <v>1.6700717633119644E-2</v>
      </c>
      <c r="G1941" s="39">
        <v>7.1115702479338863</v>
      </c>
      <c r="H1941" s="33">
        <f t="shared" ref="H1941" si="8561">G1941/G1942</f>
        <v>3.9085769986262081E-4</v>
      </c>
      <c r="I1941" s="39">
        <v>505.25531914893605</v>
      </c>
      <c r="J1941" s="33">
        <f t="shared" ref="J1941" si="8562">I1941/I1942</f>
        <v>2.3288039321060529E-2</v>
      </c>
      <c r="K1941" s="39">
        <v>2993.7741935483864</v>
      </c>
      <c r="L1941" s="33">
        <f t="shared" ref="L1941" si="8563">K1941/K1942</f>
        <v>5.5935259820176879E-2</v>
      </c>
      <c r="M1941" s="105"/>
      <c r="N1941" s="106"/>
      <c r="O1941" s="105"/>
      <c r="P1941" s="106"/>
      <c r="Q1941" s="105"/>
      <c r="R1941" s="106"/>
      <c r="S1941" s="105"/>
      <c r="T1941" s="106"/>
      <c r="U1941" s="105"/>
      <c r="V1941" s="106"/>
      <c r="W1941" s="105"/>
      <c r="X1941" s="106"/>
      <c r="Y1941" s="105"/>
      <c r="Z1941" s="106"/>
      <c r="AA1941" s="107"/>
      <c r="AB1941" s="107"/>
      <c r="AC1941" s="107"/>
      <c r="AD1941" s="107"/>
      <c r="AE1941" s="107"/>
      <c r="AF1941" s="107"/>
      <c r="AG1941" s="107"/>
      <c r="AH1941" s="107"/>
    </row>
    <row r="1942" spans="2:37" s="81" customFormat="1" ht="13.5" customHeight="1" x14ac:dyDescent="0.25">
      <c r="B1942" s="147" t="s">
        <v>65</v>
      </c>
      <c r="C1942" s="148"/>
      <c r="D1942" s="149"/>
      <c r="E1942" s="42">
        <f t="shared" ref="E1942" si="8564">SUM(E1929:E1932,E1938,E1940)</f>
        <v>22131.346875000003</v>
      </c>
      <c r="F1942" s="33">
        <f t="shared" ref="F1942" si="8565">E1942/E1942</f>
        <v>1</v>
      </c>
      <c r="G1942" s="42">
        <f t="shared" ref="G1942" si="8566">SUM(G1929:G1932,G1938,G1940)</f>
        <v>18194.780991735537</v>
      </c>
      <c r="H1942" s="33">
        <f t="shared" ref="H1942" si="8567">G1942/G1942</f>
        <v>1</v>
      </c>
      <c r="I1942" s="42">
        <f t="shared" ref="I1942" si="8568">SUM(I1929:I1932,I1938,I1940)</f>
        <v>21695.914893617024</v>
      </c>
      <c r="J1942" s="33">
        <f t="shared" ref="J1942" si="8569">I1942/I1942</f>
        <v>1</v>
      </c>
      <c r="K1942" s="42">
        <f t="shared" ref="K1942" si="8570">SUM(K1929:K1932,K1938,K1940)</f>
        <v>53522.129032258053</v>
      </c>
      <c r="L1942" s="33">
        <f t="shared" ref="L1942" si="8571">K1942/K1942</f>
        <v>1</v>
      </c>
      <c r="M1942" s="105"/>
      <c r="N1942" s="106"/>
      <c r="O1942" s="105"/>
      <c r="P1942" s="106"/>
      <c r="Q1942" s="105"/>
      <c r="R1942" s="106"/>
      <c r="S1942" s="105"/>
      <c r="T1942" s="106"/>
      <c r="U1942" s="105"/>
      <c r="V1942" s="106"/>
      <c r="W1942" s="105"/>
      <c r="X1942" s="106"/>
      <c r="Y1942" s="105"/>
      <c r="Z1942" s="106"/>
      <c r="AA1942" s="107"/>
      <c r="AB1942" s="107"/>
      <c r="AC1942" s="107"/>
      <c r="AD1942" s="107"/>
      <c r="AE1942" s="107"/>
      <c r="AF1942" s="107"/>
      <c r="AG1942" s="107"/>
      <c r="AH1942" s="107"/>
    </row>
    <row r="1943" spans="2:37" s="81" customFormat="1" ht="13.5" customHeight="1" x14ac:dyDescent="0.25">
      <c r="B1943" s="147" t="s">
        <v>66</v>
      </c>
      <c r="C1943" s="148"/>
      <c r="D1943" s="149"/>
      <c r="E1943" s="42">
        <f t="shared" ref="E1943" si="8572">SUM(E1933:E1937,E1939,E1941)</f>
        <v>20409.759374999991</v>
      </c>
      <c r="F1943" s="33">
        <f t="shared" ref="F1943" si="8573">E1943/E1942</f>
        <v>0.92221045064614882</v>
      </c>
      <c r="G1943" s="42">
        <f t="shared" ref="G1943" si="8574">SUM(G1933:G1937,G1939,G1941)</f>
        <v>15569.756198347113</v>
      </c>
      <c r="H1943" s="33">
        <f t="shared" ref="H1943" si="8575">G1943/G1942</f>
        <v>0.85572649681352209</v>
      </c>
      <c r="I1943" s="42">
        <f t="shared" ref="I1943" si="8576">SUM(I1933:I1937,I1939,I1941)</f>
        <v>19789.553191489358</v>
      </c>
      <c r="J1943" s="33">
        <f t="shared" ref="J1943" si="8577">I1943/I1942</f>
        <v>0.91213268896586053</v>
      </c>
      <c r="K1943" s="42">
        <f t="shared" ref="K1943" si="8578">SUM(K1933:K1937,K1939,K1941)</f>
        <v>59133.322580645152</v>
      </c>
      <c r="L1943" s="33">
        <f t="shared" ref="L1943" si="8579">K1943/K1942</f>
        <v>1.104838758282676</v>
      </c>
      <c r="M1943" s="105"/>
      <c r="N1943" s="106"/>
      <c r="O1943" s="105"/>
      <c r="P1943" s="106"/>
      <c r="Q1943" s="105"/>
      <c r="R1943" s="106"/>
      <c r="S1943" s="105"/>
      <c r="T1943" s="106"/>
      <c r="U1943" s="105"/>
      <c r="V1943" s="106"/>
      <c r="W1943" s="105"/>
      <c r="X1943" s="106"/>
      <c r="Y1943" s="105"/>
      <c r="Z1943" s="106"/>
      <c r="AA1943" s="107"/>
      <c r="AB1943" s="107"/>
      <c r="AC1943" s="107"/>
      <c r="AD1943" s="107"/>
      <c r="AE1943" s="107"/>
      <c r="AF1943" s="107"/>
      <c r="AG1943" s="107"/>
      <c r="AH1943" s="107"/>
    </row>
    <row r="1944" spans="2:37" s="81" customFormat="1" ht="13.5" customHeight="1" x14ac:dyDescent="0.25">
      <c r="B1944" s="147" t="s">
        <v>67</v>
      </c>
      <c r="C1944" s="148"/>
      <c r="D1944" s="149"/>
      <c r="E1944" s="42">
        <f t="shared" ref="E1944" si="8580">E1942-E1943</f>
        <v>1721.5875000000124</v>
      </c>
      <c r="F1944" s="33">
        <f t="shared" ref="F1944" si="8581">E1944/E1942</f>
        <v>7.7789549353851156E-2</v>
      </c>
      <c r="G1944" s="42">
        <f t="shared" ref="G1944" si="8582">G1942-G1943</f>
        <v>2625.0247933884239</v>
      </c>
      <c r="H1944" s="33">
        <f t="shared" ref="H1944" si="8583">G1944/G1942</f>
        <v>0.14427350318647786</v>
      </c>
      <c r="I1944" s="42">
        <f t="shared" ref="I1944" si="8584">I1942-I1943</f>
        <v>1906.3617021276659</v>
      </c>
      <c r="J1944" s="33">
        <f t="shared" ref="J1944" si="8585">I1944/I1942</f>
        <v>8.7867311034139473E-2</v>
      </c>
      <c r="K1944" s="42">
        <f t="shared" ref="K1944" si="8586">K1942-K1943</f>
        <v>-5611.1935483870984</v>
      </c>
      <c r="L1944" s="33">
        <f t="shared" ref="L1944" si="8587">K1944/K1942</f>
        <v>-0.10483875828267601</v>
      </c>
      <c r="M1944" s="105"/>
      <c r="N1944" s="106"/>
      <c r="O1944" s="105"/>
      <c r="P1944" s="106"/>
      <c r="Q1944" s="105"/>
      <c r="R1944" s="106"/>
      <c r="S1944" s="105"/>
      <c r="T1944" s="106"/>
      <c r="U1944" s="105"/>
      <c r="V1944" s="106"/>
      <c r="W1944" s="105"/>
      <c r="X1944" s="106"/>
      <c r="Y1944" s="105"/>
      <c r="Z1944" s="106"/>
      <c r="AA1944" s="107"/>
      <c r="AB1944" s="107"/>
      <c r="AC1944" s="107"/>
      <c r="AD1944" s="107"/>
      <c r="AE1944" s="107"/>
      <c r="AF1944" s="107"/>
      <c r="AG1944" s="107"/>
      <c r="AH1944" s="107"/>
    </row>
    <row r="1945" spans="2:37" s="81" customFormat="1" ht="13.5" customHeight="1" x14ac:dyDescent="0.25">
      <c r="B1945" s="147" t="s">
        <v>68</v>
      </c>
      <c r="C1945" s="148"/>
      <c r="D1945" s="149"/>
      <c r="E1945" s="42">
        <v>320</v>
      </c>
      <c r="F1945" s="43"/>
      <c r="G1945" s="42">
        <v>242</v>
      </c>
      <c r="H1945" s="43"/>
      <c r="I1945" s="42">
        <v>47</v>
      </c>
      <c r="J1945" s="43"/>
      <c r="K1945" s="42">
        <v>31</v>
      </c>
      <c r="L1945" s="43"/>
      <c r="M1945" s="105"/>
      <c r="N1945" s="106"/>
      <c r="O1945" s="105"/>
      <c r="P1945" s="106"/>
      <c r="Q1945" s="105"/>
      <c r="R1945" s="106"/>
      <c r="S1945" s="105"/>
      <c r="T1945" s="106"/>
      <c r="U1945" s="105"/>
      <c r="V1945" s="106"/>
      <c r="W1945" s="105"/>
      <c r="X1945" s="106"/>
      <c r="Y1945" s="105"/>
      <c r="Z1945" s="106"/>
      <c r="AA1945" s="107"/>
      <c r="AB1945" s="107"/>
      <c r="AC1945" s="107"/>
      <c r="AD1945" s="107"/>
      <c r="AE1945" s="107"/>
      <c r="AF1945" s="107"/>
      <c r="AG1945" s="107"/>
      <c r="AH1945" s="107"/>
    </row>
    <row r="1946" spans="2:37" s="81" customFormat="1" ht="13.5" customHeight="1" x14ac:dyDescent="0.25">
      <c r="B1946" s="45"/>
      <c r="C1946" s="46"/>
      <c r="D1946" s="47"/>
      <c r="E1946" s="48"/>
      <c r="F1946" s="49"/>
      <c r="G1946" s="48"/>
      <c r="H1946" s="49"/>
      <c r="I1946" s="48"/>
      <c r="J1946" s="49"/>
      <c r="K1946" s="48"/>
      <c r="L1946" s="49"/>
      <c r="M1946" s="105"/>
      <c r="N1946" s="106"/>
      <c r="O1946" s="105"/>
      <c r="P1946" s="106"/>
      <c r="Q1946" s="105"/>
      <c r="R1946" s="106"/>
      <c r="S1946" s="105"/>
      <c r="T1946" s="106"/>
      <c r="U1946" s="105"/>
      <c r="V1946" s="106"/>
      <c r="W1946" s="105"/>
      <c r="X1946" s="106"/>
      <c r="Y1946" s="105"/>
      <c r="Z1946" s="106"/>
      <c r="AA1946" s="107"/>
      <c r="AB1946" s="107"/>
      <c r="AC1946" s="107"/>
      <c r="AD1946" s="107"/>
      <c r="AE1946" s="107"/>
      <c r="AF1946" s="107"/>
      <c r="AG1946" s="107"/>
      <c r="AH1946" s="107"/>
    </row>
    <row r="1947" spans="2:37" s="122" customFormat="1" ht="13.5" customHeight="1" x14ac:dyDescent="0.25">
      <c r="B1947" s="54" t="s">
        <v>89</v>
      </c>
      <c r="C1947" s="119"/>
      <c r="D1947" s="120"/>
      <c r="E1947" s="53">
        <v>13.099999999999991</v>
      </c>
      <c r="F1947" s="43"/>
      <c r="G1947" s="53">
        <v>9.5495867768595009</v>
      </c>
      <c r="H1947" s="43"/>
      <c r="I1947" s="53">
        <v>16.425531914893618</v>
      </c>
      <c r="J1947" s="43"/>
      <c r="K1947" s="53">
        <v>35.774193548387096</v>
      </c>
      <c r="L1947" s="43"/>
      <c r="M1947" s="108"/>
      <c r="N1947" s="109"/>
      <c r="O1947" s="108"/>
      <c r="P1947" s="109"/>
      <c r="Q1947" s="108"/>
      <c r="R1947" s="109"/>
      <c r="S1947" s="108"/>
      <c r="T1947" s="109"/>
      <c r="U1947" s="108"/>
      <c r="V1947" s="109"/>
      <c r="W1947" s="108"/>
      <c r="X1947" s="109"/>
      <c r="Y1947" s="108"/>
      <c r="Z1947" s="109"/>
      <c r="AA1947" s="110"/>
      <c r="AB1947" s="110"/>
      <c r="AC1947" s="110"/>
      <c r="AD1947" s="110"/>
      <c r="AE1947" s="110"/>
      <c r="AF1947" s="110"/>
      <c r="AG1947" s="110"/>
      <c r="AH1947" s="110"/>
      <c r="AI1947" s="111"/>
      <c r="AJ1947" s="111"/>
      <c r="AK1947" s="111"/>
    </row>
    <row r="1948" spans="2:37" ht="13.5" customHeight="1" x14ac:dyDescent="0.25">
      <c r="B1948" s="54" t="s">
        <v>90</v>
      </c>
      <c r="C1948" s="55"/>
      <c r="D1948" s="56"/>
      <c r="E1948" s="53">
        <f>E1942/E1947</f>
        <v>1689.4157919847341</v>
      </c>
      <c r="F1948" s="43"/>
      <c r="G1948" s="53">
        <f>G1942/G1947</f>
        <v>1905.2951103418441</v>
      </c>
      <c r="H1948" s="43"/>
      <c r="I1948" s="53">
        <f>I1942/I1947</f>
        <v>1320.8652849740934</v>
      </c>
      <c r="J1948" s="43"/>
      <c r="K1948" s="53">
        <f>K1942/K1947</f>
        <v>1496.1100090171324</v>
      </c>
      <c r="L1948" s="43"/>
      <c r="M1948" s="123"/>
      <c r="N1948" s="124"/>
    </row>
    <row r="1949" spans="2:37" ht="13.5" customHeight="1" x14ac:dyDescent="0.25">
      <c r="B1949" s="54" t="s">
        <v>91</v>
      </c>
      <c r="C1949" s="55"/>
      <c r="D1949" s="56"/>
      <c r="E1949" s="53">
        <f>E1943/E1947</f>
        <v>1557.9968988549622</v>
      </c>
      <c r="F1949" s="43"/>
      <c r="G1949" s="53">
        <f>G1943/G1947</f>
        <v>1630.4115101687594</v>
      </c>
      <c r="H1949" s="43"/>
      <c r="I1949" s="53">
        <f>I1943/I1947</f>
        <v>1204.8044041450773</v>
      </c>
      <c r="J1949" s="43"/>
      <c r="K1949" s="53">
        <f>K1943/K1947</f>
        <v>1652.9603246167717</v>
      </c>
      <c r="L1949" s="43"/>
      <c r="M1949" s="123"/>
      <c r="N1949" s="124"/>
    </row>
    <row r="1950" spans="2:37" ht="13.5" customHeight="1" x14ac:dyDescent="0.25">
      <c r="B1950" s="54" t="s">
        <v>36</v>
      </c>
      <c r="C1950" s="55"/>
      <c r="D1950" s="56"/>
      <c r="E1950" s="53">
        <v>5.8476865671641791</v>
      </c>
      <c r="F1950" s="43"/>
      <c r="G1950" s="53">
        <v>5.0369953051643188</v>
      </c>
      <c r="H1950" s="43"/>
      <c r="I1950" s="53">
        <v>5.9257142857142853</v>
      </c>
      <c r="J1950" s="43"/>
      <c r="K1950" s="53">
        <v>12.162222222222221</v>
      </c>
      <c r="L1950" s="43"/>
      <c r="M1950" s="123"/>
      <c r="N1950" s="124"/>
    </row>
    <row r="1951" spans="2:37" ht="13.5" customHeight="1" x14ac:dyDescent="0.25">
      <c r="B1951" s="54" t="s">
        <v>37</v>
      </c>
      <c r="C1951" s="55"/>
      <c r="D1951" s="56"/>
      <c r="E1951" s="53">
        <f>E1933/E1950</f>
        <v>2574.9012796870807</v>
      </c>
      <c r="F1951" s="43"/>
      <c r="G1951" s="53">
        <f>G1933/G1950</f>
        <v>2294.7835662534339</v>
      </c>
      <c r="H1951" s="43"/>
      <c r="I1951" s="53">
        <f>I1933/I1950</f>
        <v>2493.5570077350785</v>
      </c>
      <c r="J1951" s="43"/>
      <c r="K1951" s="53">
        <f>K1933/K1950</f>
        <v>3518.5606172235553</v>
      </c>
      <c r="L1951" s="43"/>
      <c r="M1951" s="123"/>
      <c r="N1951" s="124"/>
    </row>
    <row r="1952" spans="2:37" s="81" customFormat="1" ht="13.5" customHeight="1" x14ac:dyDescent="0.25">
      <c r="B1952" s="100" t="s">
        <v>38</v>
      </c>
      <c r="C1952" s="101"/>
      <c r="D1952" s="47"/>
      <c r="E1952" s="102"/>
      <c r="F1952" s="103"/>
      <c r="G1952" s="102"/>
      <c r="H1952" s="103"/>
      <c r="I1952" s="102"/>
      <c r="J1952" s="103"/>
      <c r="K1952" s="102"/>
      <c r="L1952" s="103"/>
      <c r="M1952" s="102"/>
      <c r="N1952" s="103"/>
      <c r="O1952" s="102"/>
      <c r="P1952" s="103"/>
      <c r="Q1952" s="102"/>
      <c r="R1952" s="103"/>
      <c r="S1952" s="102"/>
      <c r="T1952" s="103"/>
      <c r="U1952" s="102"/>
      <c r="V1952" s="103"/>
      <c r="W1952" s="102"/>
      <c r="X1952" s="103"/>
      <c r="Y1952" s="85"/>
      <c r="Z1952" s="84"/>
    </row>
    <row r="1953" spans="2:26" s="81" customFormat="1" ht="13.5" customHeight="1" x14ac:dyDescent="0.25">
      <c r="B1953" s="104"/>
      <c r="C1953" s="77"/>
      <c r="D1953" s="78"/>
      <c r="E1953" s="79"/>
      <c r="F1953" s="80"/>
      <c r="G1953" s="79"/>
      <c r="H1953" s="80"/>
      <c r="I1953" s="79"/>
      <c r="J1953" s="80"/>
      <c r="K1953" s="79"/>
      <c r="L1953" s="80"/>
      <c r="M1953" s="79"/>
      <c r="N1953" s="80"/>
      <c r="O1953" s="79"/>
      <c r="P1953" s="82"/>
      <c r="Q1953" s="83"/>
      <c r="R1953" s="84"/>
      <c r="S1953" s="85"/>
      <c r="T1953" s="84"/>
      <c r="U1953" s="85"/>
      <c r="V1953" s="84"/>
      <c r="W1953" s="85"/>
      <c r="X1953" s="84"/>
      <c r="Y1953" s="85"/>
      <c r="Z1953" s="84"/>
    </row>
    <row r="1954" spans="2:26" s="81" customFormat="1" ht="13.5" customHeight="1" x14ac:dyDescent="0.25">
      <c r="B1954" s="76" t="s">
        <v>181</v>
      </c>
      <c r="C1954" s="77"/>
      <c r="D1954" s="78"/>
      <c r="E1954" s="79"/>
      <c r="F1954" s="80"/>
      <c r="G1954" s="79"/>
      <c r="H1954" s="80"/>
      <c r="I1954" s="79"/>
      <c r="J1954" s="80"/>
      <c r="K1954" s="79"/>
      <c r="L1954" s="80"/>
      <c r="M1954" s="79"/>
      <c r="N1954" s="80"/>
      <c r="O1954" s="79"/>
      <c r="P1954" s="82"/>
      <c r="Q1954" s="83"/>
      <c r="R1954" s="84"/>
      <c r="S1954" s="85"/>
      <c r="T1954" s="84"/>
      <c r="U1954" s="85"/>
      <c r="V1954" s="84"/>
      <c r="W1954" s="85"/>
      <c r="X1954" s="84"/>
      <c r="Y1954" s="85"/>
      <c r="Z1954" s="84"/>
    </row>
    <row r="1955" spans="2:26" s="81" customFormat="1" ht="13.5" customHeight="1" x14ac:dyDescent="0.25">
      <c r="C1955" s="77"/>
      <c r="D1955" s="78"/>
      <c r="E1955" s="79"/>
      <c r="F1955" s="80"/>
      <c r="G1955" s="79"/>
      <c r="H1955" s="80"/>
      <c r="I1955" s="79"/>
      <c r="J1955" s="80"/>
      <c r="K1955" s="79"/>
      <c r="L1955" s="80"/>
      <c r="M1955" s="79"/>
      <c r="N1955" s="80"/>
      <c r="O1955" s="79"/>
      <c r="P1955" s="82"/>
      <c r="Q1955" s="83"/>
      <c r="R1955" s="84"/>
      <c r="S1955" s="85"/>
      <c r="T1955" s="84"/>
      <c r="U1955" s="112"/>
      <c r="V1955" s="21" t="s">
        <v>4</v>
      </c>
      <c r="W1955" s="85"/>
      <c r="X1955" s="84"/>
      <c r="Y1955" s="85"/>
      <c r="Z1955" s="84"/>
    </row>
    <row r="1956" spans="2:26" s="81" customFormat="1" ht="13.5" customHeight="1" x14ac:dyDescent="0.25">
      <c r="B1956" s="113"/>
      <c r="C1956" s="114"/>
      <c r="D1956" s="115"/>
      <c r="E1956" s="150" t="s">
        <v>5</v>
      </c>
      <c r="F1956" s="151"/>
      <c r="G1956" s="150" t="s">
        <v>70</v>
      </c>
      <c r="H1956" s="151"/>
      <c r="I1956" s="150" t="s">
        <v>71</v>
      </c>
      <c r="J1956" s="152"/>
      <c r="K1956" s="150" t="s">
        <v>72</v>
      </c>
      <c r="L1956" s="151"/>
      <c r="M1956" s="150" t="s">
        <v>73</v>
      </c>
      <c r="N1956" s="151"/>
      <c r="O1956" s="150" t="s">
        <v>74</v>
      </c>
      <c r="P1956" s="152"/>
      <c r="Q1956" s="150" t="s">
        <v>75</v>
      </c>
      <c r="R1956" s="151"/>
      <c r="S1956" s="150" t="s">
        <v>76</v>
      </c>
      <c r="T1956" s="151"/>
      <c r="U1956" s="150" t="s">
        <v>9</v>
      </c>
      <c r="V1956" s="151"/>
      <c r="W1956" s="85"/>
      <c r="X1956" s="84"/>
      <c r="Y1956" s="85"/>
      <c r="Z1956" s="84"/>
    </row>
    <row r="1957" spans="2:26" s="81" customFormat="1" ht="13.5" customHeight="1" x14ac:dyDescent="0.25">
      <c r="B1957" s="31" t="s">
        <v>48</v>
      </c>
      <c r="C1957" s="145" t="s">
        <v>49</v>
      </c>
      <c r="D1957" s="146"/>
      <c r="E1957" s="32">
        <v>20849.846875000003</v>
      </c>
      <c r="F1957" s="33">
        <f t="shared" ref="F1957" si="8588">E1957/E1970</f>
        <v>0.94209570672593779</v>
      </c>
      <c r="G1957" s="32">
        <v>14739.666666666666</v>
      </c>
      <c r="H1957" s="33">
        <f t="shared" ref="H1957" si="8589">G1957/G1970</f>
        <v>0.94549692097160454</v>
      </c>
      <c r="I1957" s="32">
        <v>17747.2</v>
      </c>
      <c r="J1957" s="33">
        <f t="shared" ref="J1957" si="8590">I1957/I1970</f>
        <v>0.88075783923707884</v>
      </c>
      <c r="K1957" s="32">
        <v>20260.038461538465</v>
      </c>
      <c r="L1957" s="33">
        <f t="shared" ref="L1957" si="8591">K1957/K1970</f>
        <v>0.93488674218962153</v>
      </c>
      <c r="M1957" s="32">
        <v>25597.473684210527</v>
      </c>
      <c r="N1957" s="33">
        <f t="shared" ref="N1957" si="8592">M1957/M1970</f>
        <v>0.93887991228019363</v>
      </c>
      <c r="O1957" s="32">
        <v>19446.47058823529</v>
      </c>
      <c r="P1957" s="33">
        <f t="shared" ref="P1957" si="8593">O1957/O1970</f>
        <v>0.96334038036486236</v>
      </c>
      <c r="Q1957" s="32">
        <v>19021.285714285717</v>
      </c>
      <c r="R1957" s="33">
        <f t="shared" ref="R1957" si="8594">Q1957/Q1970</f>
        <v>0.93985507538661373</v>
      </c>
      <c r="S1957" s="32">
        <v>22633.787234042549</v>
      </c>
      <c r="T1957" s="33">
        <f t="shared" ref="T1957" si="8595">S1957/S1970</f>
        <v>0.95611853558880866</v>
      </c>
      <c r="U1957" s="32">
        <v>22048.805555555555</v>
      </c>
      <c r="V1957" s="33">
        <f t="shared" ref="V1957" si="8596">U1957/U1970</f>
        <v>0.94528303459675622</v>
      </c>
      <c r="W1957" s="85"/>
      <c r="X1957" s="84"/>
      <c r="Y1957" s="85"/>
      <c r="Z1957" s="84"/>
    </row>
    <row r="1958" spans="2:26" s="81" customFormat="1" ht="13.5" customHeight="1" x14ac:dyDescent="0.25">
      <c r="B1958" s="36"/>
      <c r="C1958" s="145" t="s">
        <v>50</v>
      </c>
      <c r="D1958" s="146"/>
      <c r="E1958" s="32">
        <v>687.82812499999989</v>
      </c>
      <c r="F1958" s="33">
        <f t="shared" ref="F1958" si="8597">E1958/E1970</f>
        <v>3.1079361273623336E-2</v>
      </c>
      <c r="G1958" s="32">
        <v>480.41666666666663</v>
      </c>
      <c r="H1958" s="33">
        <f t="shared" ref="H1958" si="8598">G1958/G1970</f>
        <v>3.081701163188505E-2</v>
      </c>
      <c r="I1958" s="32">
        <v>974.51999999999975</v>
      </c>
      <c r="J1958" s="33">
        <f t="shared" ref="J1958" si="8599">I1958/I1970</f>
        <v>4.8363467448009699E-2</v>
      </c>
      <c r="K1958" s="32">
        <v>699.26923076923094</v>
      </c>
      <c r="L1958" s="33">
        <f t="shared" ref="L1958" si="8600">K1958/K1970</f>
        <v>3.2267339191302147E-2</v>
      </c>
      <c r="M1958" s="32">
        <v>1031.3684210526317</v>
      </c>
      <c r="N1958" s="33">
        <f t="shared" ref="N1958" si="8601">M1958/M1970</f>
        <v>3.782916644949065E-2</v>
      </c>
      <c r="O1958" s="32">
        <v>692.64705882352928</v>
      </c>
      <c r="P1958" s="33">
        <f t="shared" ref="P1958" si="8602">O1958/O1970</f>
        <v>3.4312389905309458E-2</v>
      </c>
      <c r="Q1958" s="32">
        <v>496.93877551020404</v>
      </c>
      <c r="R1958" s="33">
        <f t="shared" ref="R1958" si="8603">Q1958/Q1970</f>
        <v>2.455409362622115E-2</v>
      </c>
      <c r="S1958" s="32">
        <v>666.808510638298</v>
      </c>
      <c r="T1958" s="33">
        <f t="shared" ref="T1958" si="8604">S1958/S1970</f>
        <v>2.8167976049131287E-2</v>
      </c>
      <c r="U1958" s="32">
        <v>675.55555555555566</v>
      </c>
      <c r="V1958" s="33">
        <f t="shared" ref="V1958" si="8605">U1958/U1970</f>
        <v>2.896262130777192E-2</v>
      </c>
      <c r="W1958" s="85"/>
      <c r="X1958" s="84"/>
      <c r="Y1958" s="85"/>
      <c r="Z1958" s="84"/>
    </row>
    <row r="1959" spans="2:26" s="81" customFormat="1" ht="13.5" customHeight="1" x14ac:dyDescent="0.25">
      <c r="B1959" s="36"/>
      <c r="C1959" s="145" t="s">
        <v>51</v>
      </c>
      <c r="D1959" s="146"/>
      <c r="E1959" s="32">
        <v>147.95312499999989</v>
      </c>
      <c r="F1959" s="33">
        <f t="shared" ref="F1959" si="8606">E1959/E1970</f>
        <v>6.6852291383643981E-3</v>
      </c>
      <c r="G1959" s="32">
        <v>199.50000000000003</v>
      </c>
      <c r="H1959" s="33">
        <f t="shared" ref="H1959" si="8607">G1959/G1970</f>
        <v>1.2797211768730759E-2</v>
      </c>
      <c r="I1959" s="32">
        <v>158.24000000000004</v>
      </c>
      <c r="J1959" s="33">
        <f t="shared" ref="J1959" si="8608">I1959/I1970</f>
        <v>7.8531329156641821E-3</v>
      </c>
      <c r="K1959" s="32">
        <v>138.19230769230765</v>
      </c>
      <c r="L1959" s="33">
        <f t="shared" ref="L1959" si="8609">K1959/K1970</f>
        <v>6.3767971901627276E-3</v>
      </c>
      <c r="M1959" s="32">
        <v>621.57894736842115</v>
      </c>
      <c r="N1959" s="33">
        <f t="shared" ref="N1959" si="8610">M1959/M1970</f>
        <v>2.2798655632194562E-2</v>
      </c>
      <c r="O1959" s="32">
        <v>44.529411764705877</v>
      </c>
      <c r="P1959" s="33">
        <f t="shared" ref="P1959" si="8611">O1959/O1970</f>
        <v>2.2059005654623577E-3</v>
      </c>
      <c r="Q1959" s="32">
        <v>262.89795918367349</v>
      </c>
      <c r="R1959" s="33">
        <f t="shared" ref="R1959" si="8612">Q1959/Q1970</f>
        <v>1.2989972652689155E-2</v>
      </c>
      <c r="S1959" s="32">
        <v>46.957446808510653</v>
      </c>
      <c r="T1959" s="33">
        <f t="shared" ref="T1959" si="8613">S1959/S1970</f>
        <v>1.9836223082460996E-3</v>
      </c>
      <c r="U1959" s="32">
        <v>83.231481481481453</v>
      </c>
      <c r="V1959" s="33">
        <f t="shared" ref="V1959" si="8614">U1959/U1970</f>
        <v>3.568325149884343E-3</v>
      </c>
      <c r="W1959" s="85"/>
      <c r="X1959" s="84"/>
      <c r="Y1959" s="85"/>
      <c r="Z1959" s="84"/>
    </row>
    <row r="1960" spans="2:26" s="81" customFormat="1" ht="13.5" customHeight="1" x14ac:dyDescent="0.25">
      <c r="B1960" s="37"/>
      <c r="C1960" s="145" t="s">
        <v>52</v>
      </c>
      <c r="D1960" s="146"/>
      <c r="E1960" s="32">
        <v>359.49999999999994</v>
      </c>
      <c r="F1960" s="33">
        <f t="shared" ref="F1960" si="8615">E1960/E1970</f>
        <v>1.6243927765919122E-2</v>
      </c>
      <c r="G1960" s="32">
        <v>0</v>
      </c>
      <c r="H1960" s="33">
        <f t="shared" ref="H1960" si="8616">G1960/G1970</f>
        <v>0</v>
      </c>
      <c r="I1960" s="32">
        <v>1269.9600000000003</v>
      </c>
      <c r="J1960" s="33">
        <f t="shared" ref="J1960" si="8617">I1960/I1970</f>
        <v>6.3025560399247255E-2</v>
      </c>
      <c r="K1960" s="32">
        <v>573.61538461538453</v>
      </c>
      <c r="L1960" s="33">
        <f t="shared" ref="L1960" si="8618">K1960/K1970</f>
        <v>2.6469121428913701E-2</v>
      </c>
      <c r="M1960" s="32">
        <v>0</v>
      </c>
      <c r="N1960" s="33">
        <f t="shared" ref="N1960" si="8619">M1960/M1970</f>
        <v>0</v>
      </c>
      <c r="O1960" s="32">
        <v>2.8529411764705883</v>
      </c>
      <c r="P1960" s="33">
        <f t="shared" ref="P1960" si="8620">O1960/O1970</f>
        <v>1.413291643658182E-4</v>
      </c>
      <c r="Q1960" s="32">
        <v>0</v>
      </c>
      <c r="R1960" s="33">
        <f t="shared" ref="R1960" si="8621">Q1960/Q1970</f>
        <v>0</v>
      </c>
      <c r="S1960" s="32">
        <v>263.63829787234044</v>
      </c>
      <c r="T1960" s="33">
        <f t="shared" ref="T1960" si="8622">S1960/S1970</f>
        <v>1.1136866344122072E-2</v>
      </c>
      <c r="U1960" s="32">
        <v>517.49074074074088</v>
      </c>
      <c r="V1960" s="33">
        <f t="shared" ref="V1960" si="8623">U1960/U1970</f>
        <v>2.2186018945587513E-2</v>
      </c>
      <c r="W1960" s="85"/>
      <c r="X1960" s="84"/>
      <c r="Y1960" s="85"/>
      <c r="Z1960" s="84"/>
    </row>
    <row r="1961" spans="2:26" s="81" customFormat="1" ht="13.5" customHeight="1" x14ac:dyDescent="0.25">
      <c r="B1961" s="31" t="s">
        <v>53</v>
      </c>
      <c r="C1961" s="145" t="s">
        <v>54</v>
      </c>
      <c r="D1961" s="146"/>
      <c r="E1961" s="32">
        <v>15057.215624999995</v>
      </c>
      <c r="F1961" s="33">
        <f t="shared" ref="F1961" si="8624">E1961/E1970</f>
        <v>0.68035694845165151</v>
      </c>
      <c r="G1961" s="32">
        <v>10642.916666666668</v>
      </c>
      <c r="H1961" s="33">
        <f t="shared" ref="H1961" si="8625">G1961/G1970</f>
        <v>0.68270505473828269</v>
      </c>
      <c r="I1961" s="32">
        <v>12040.76</v>
      </c>
      <c r="J1961" s="33">
        <f t="shared" ref="J1961" si="8626">I1961/I1970</f>
        <v>0.59755869998491307</v>
      </c>
      <c r="K1961" s="32">
        <v>14369.538461538463</v>
      </c>
      <c r="L1961" s="33">
        <f t="shared" ref="L1961" si="8627">K1961/K1970</f>
        <v>0.66307332163159394</v>
      </c>
      <c r="M1961" s="32">
        <v>17928.315789473687</v>
      </c>
      <c r="N1961" s="33">
        <f t="shared" ref="N1961" si="8628">M1961/M1970</f>
        <v>0.65758581348344547</v>
      </c>
      <c r="O1961" s="32">
        <v>12602.411764705885</v>
      </c>
      <c r="P1961" s="33">
        <f t="shared" ref="P1961" si="8629">O1961/O1970</f>
        <v>0.62429900005973726</v>
      </c>
      <c r="Q1961" s="32">
        <v>14752.571428571428</v>
      </c>
      <c r="R1961" s="33">
        <f t="shared" ref="R1961" si="8630">Q1961/Q1970</f>
        <v>0.72893490694653962</v>
      </c>
      <c r="S1961" s="32">
        <v>16699.276595744679</v>
      </c>
      <c r="T1961" s="33">
        <f t="shared" ref="T1961" si="8631">S1961/S1970</f>
        <v>0.70542714389845151</v>
      </c>
      <c r="U1961" s="32">
        <v>16102.824074074077</v>
      </c>
      <c r="V1961" s="33">
        <f t="shared" ref="V1961" si="8632">U1961/U1970</f>
        <v>0.69036512512955983</v>
      </c>
      <c r="W1961" s="85"/>
      <c r="X1961" s="84"/>
      <c r="Y1961" s="85"/>
      <c r="Z1961" s="84"/>
    </row>
    <row r="1962" spans="2:26" s="81" customFormat="1" ht="13.5" customHeight="1" x14ac:dyDescent="0.25">
      <c r="B1962" s="36"/>
      <c r="C1962" s="145" t="s">
        <v>17</v>
      </c>
      <c r="D1962" s="146"/>
      <c r="E1962" s="32">
        <v>547.41250000000025</v>
      </c>
      <c r="F1962" s="33">
        <f t="shared" ref="F1962" si="8633">E1962/E1970</f>
        <v>2.4734712401004749E-2</v>
      </c>
      <c r="G1962" s="32">
        <v>294.83333333333337</v>
      </c>
      <c r="H1962" s="33">
        <f t="shared" ref="H1962" si="8634">G1962/G1970</f>
        <v>1.8912504276428332E-2</v>
      </c>
      <c r="I1962" s="32">
        <v>547.7199999999998</v>
      </c>
      <c r="J1962" s="33">
        <f t="shared" ref="J1962" si="8635">I1962/I1970</f>
        <v>2.7182241914608087E-2</v>
      </c>
      <c r="K1962" s="32">
        <v>619.57692307692321</v>
      </c>
      <c r="L1962" s="33">
        <f t="shared" ref="L1962" si="8636">K1962/K1970</f>
        <v>2.8589987736245874E-2</v>
      </c>
      <c r="M1962" s="32">
        <v>425.36842105263145</v>
      </c>
      <c r="N1962" s="33">
        <f t="shared" ref="N1962" si="8637">M1962/M1970</f>
        <v>1.560192504821307E-2</v>
      </c>
      <c r="O1962" s="32">
        <v>376.88235294117652</v>
      </c>
      <c r="P1962" s="33">
        <f t="shared" ref="P1962" si="8638">O1962/O1970</f>
        <v>1.8670019713232934E-2</v>
      </c>
      <c r="Q1962" s="32">
        <v>624.32653061224505</v>
      </c>
      <c r="R1962" s="33">
        <f t="shared" ref="R1962" si="8639">Q1962/Q1970</f>
        <v>3.084841200054857E-2</v>
      </c>
      <c r="S1962" s="32">
        <v>399.2978723404255</v>
      </c>
      <c r="T1962" s="33">
        <f t="shared" ref="T1962" si="8640">S1962/S1970</f>
        <v>1.686753052055031E-2</v>
      </c>
      <c r="U1962" s="32">
        <v>662.75</v>
      </c>
      <c r="V1962" s="33">
        <f t="shared" ref="V1962" si="8641">U1962/U1970</f>
        <v>2.8413617671962588E-2</v>
      </c>
      <c r="W1962" s="85"/>
      <c r="X1962" s="84"/>
      <c r="Y1962" s="85"/>
      <c r="Z1962" s="84"/>
    </row>
    <row r="1963" spans="2:26" s="81" customFormat="1" ht="13.5" customHeight="1" x14ac:dyDescent="0.25">
      <c r="B1963" s="36"/>
      <c r="C1963" s="145" t="s">
        <v>55</v>
      </c>
      <c r="D1963" s="146"/>
      <c r="E1963" s="38">
        <v>-105.16875000000002</v>
      </c>
      <c r="F1963" s="33">
        <f t="shared" ref="F1963" si="8642">E1963/E1970</f>
        <v>-4.7520266432044709E-3</v>
      </c>
      <c r="G1963" s="38">
        <v>-4.583333333333333</v>
      </c>
      <c r="H1963" s="33">
        <f t="shared" ref="H1963" si="8643">G1963/G1970</f>
        <v>-2.9400444748546014E-4</v>
      </c>
      <c r="I1963" s="38">
        <v>0</v>
      </c>
      <c r="J1963" s="33">
        <f t="shared" ref="J1963" si="8644">I1963/I1970</f>
        <v>0</v>
      </c>
      <c r="K1963" s="38">
        <v>-123.42307692307688</v>
      </c>
      <c r="L1963" s="33">
        <f t="shared" ref="L1963" si="8645">K1963/K1970</f>
        <v>-5.6952803181831869E-3</v>
      </c>
      <c r="M1963" s="38">
        <v>-73.21052631578948</v>
      </c>
      <c r="N1963" s="33">
        <f t="shared" ref="N1963" si="8646">M1963/M1970</f>
        <v>-2.6852607946132624E-3</v>
      </c>
      <c r="O1963" s="38">
        <v>-9.9117647058823515</v>
      </c>
      <c r="P1963" s="33">
        <f t="shared" ref="P1963" si="8647">O1963/O1970</f>
        <v>-4.9100957104413119E-4</v>
      </c>
      <c r="Q1963" s="38">
        <v>-299.24489795918362</v>
      </c>
      <c r="R1963" s="33">
        <f t="shared" ref="R1963" si="8648">Q1963/Q1970</f>
        <v>-1.478590040415937E-2</v>
      </c>
      <c r="S1963" s="38">
        <v>-8.8723404255319114</v>
      </c>
      <c r="T1963" s="33">
        <f t="shared" ref="T1963" si="8649">S1963/S1970</f>
        <v>-3.7479406549099361E-4</v>
      </c>
      <c r="U1963" s="38">
        <v>-125.75925925925917</v>
      </c>
      <c r="V1963" s="33">
        <f t="shared" ref="V1963" si="8650">U1963/U1970</f>
        <v>-5.3915888514550151E-3</v>
      </c>
      <c r="W1963" s="85"/>
      <c r="X1963" s="84"/>
      <c r="Y1963" s="85"/>
      <c r="Z1963" s="84"/>
    </row>
    <row r="1964" spans="2:26" s="81" customFormat="1" ht="13.5" customHeight="1" x14ac:dyDescent="0.25">
      <c r="B1964" s="36"/>
      <c r="C1964" s="145" t="s">
        <v>56</v>
      </c>
      <c r="D1964" s="146"/>
      <c r="E1964" s="39">
        <v>629.1968749999993</v>
      </c>
      <c r="F1964" s="33">
        <f t="shared" ref="F1964" si="8651">E1964/E1970</f>
        <v>2.8430121246292166E-2</v>
      </c>
      <c r="G1964" s="39">
        <v>221.83333333333334</v>
      </c>
      <c r="H1964" s="33">
        <f t="shared" ref="H1964" si="8652">G1964/G1970</f>
        <v>1.4229815258296273E-2</v>
      </c>
      <c r="I1964" s="39">
        <v>255.28000000000003</v>
      </c>
      <c r="J1964" s="33">
        <f t="shared" ref="J1964" si="8653">I1964/I1970</f>
        <v>1.2669032929162995E-2</v>
      </c>
      <c r="K1964" s="39">
        <v>694.69230769230774</v>
      </c>
      <c r="L1964" s="33">
        <f t="shared" ref="L1964" si="8654">K1964/K1970</f>
        <v>3.2056139952329317E-2</v>
      </c>
      <c r="M1964" s="39">
        <v>633.84210526315792</v>
      </c>
      <c r="N1964" s="33">
        <f t="shared" ref="N1964" si="8655">M1964/M1970</f>
        <v>2.3248451293693399E-2</v>
      </c>
      <c r="O1964" s="39">
        <v>179.02941176470586</v>
      </c>
      <c r="P1964" s="33">
        <f t="shared" ref="P1964" si="8656">O1964/O1970</f>
        <v>8.8687693143787126E-3</v>
      </c>
      <c r="Q1964" s="39">
        <v>826.44897959183709</v>
      </c>
      <c r="R1964" s="33">
        <f t="shared" ref="R1964" si="8657">Q1964/Q1970</f>
        <v>4.083542404465923E-2</v>
      </c>
      <c r="S1964" s="39">
        <v>214.10638297872333</v>
      </c>
      <c r="T1964" s="33">
        <f t="shared" ref="T1964" si="8658">S1964/S1970</f>
        <v>9.0444908418126357E-3</v>
      </c>
      <c r="U1964" s="39">
        <v>977.29629629629585</v>
      </c>
      <c r="V1964" s="33">
        <f t="shared" ref="V1964" si="8659">U1964/U1970</f>
        <v>4.1898941252641292E-2</v>
      </c>
      <c r="W1964" s="85"/>
      <c r="X1964" s="84"/>
      <c r="Y1964" s="85"/>
      <c r="Z1964" s="84"/>
    </row>
    <row r="1965" spans="2:26" s="81" customFormat="1" ht="13.5" customHeight="1" x14ac:dyDescent="0.25">
      <c r="B1965" s="37"/>
      <c r="C1965" s="145" t="s">
        <v>57</v>
      </c>
      <c r="D1965" s="146"/>
      <c r="E1965" s="39">
        <v>3876.5031249999979</v>
      </c>
      <c r="F1965" s="33">
        <f t="shared" ref="F1965" si="8660">E1965/E1970</f>
        <v>0.17515893392728712</v>
      </c>
      <c r="G1965" s="39">
        <v>3005.6666666666665</v>
      </c>
      <c r="H1965" s="33">
        <f t="shared" ref="H1965" si="8661">G1965/G1970</f>
        <v>0.19280277112555594</v>
      </c>
      <c r="I1965" s="39">
        <v>4523.4000000000005</v>
      </c>
      <c r="J1965" s="33">
        <f t="shared" ref="J1965" si="8662">I1965/I1970</f>
        <v>0.22448724362181091</v>
      </c>
      <c r="K1965" s="39">
        <v>3418.6923076923081</v>
      </c>
      <c r="L1965" s="33">
        <f t="shared" ref="L1965" si="8663">K1965/K1970</f>
        <v>0.15775340802805579</v>
      </c>
      <c r="M1965" s="39">
        <v>4676.3684210526326</v>
      </c>
      <c r="N1965" s="33">
        <f t="shared" ref="N1965" si="8664">M1965/M1970</f>
        <v>0.17152272240271965</v>
      </c>
      <c r="O1965" s="39">
        <v>4667.7647058823541</v>
      </c>
      <c r="P1965" s="33">
        <f t="shared" ref="P1965" si="8665">O1965/O1970</f>
        <v>0.23123199692281252</v>
      </c>
      <c r="Q1965" s="39">
        <v>3202.7551020408168</v>
      </c>
      <c r="R1965" s="33">
        <f t="shared" ref="R1965" si="8666">Q1965/Q1970</f>
        <v>0.15825037713474402</v>
      </c>
      <c r="S1965" s="39">
        <v>4770.3829787234044</v>
      </c>
      <c r="T1965" s="33">
        <f t="shared" ref="T1965" si="8667">S1965/S1970</f>
        <v>0.20151517466571878</v>
      </c>
      <c r="U1965" s="39">
        <v>3460.5925925925917</v>
      </c>
      <c r="V1965" s="33">
        <f t="shared" ref="V1965" si="8668">U1965/U1970</f>
        <v>0.14836356822987806</v>
      </c>
      <c r="W1965" s="85"/>
      <c r="X1965" s="84"/>
      <c r="Y1965" s="85"/>
      <c r="Z1965" s="84"/>
    </row>
    <row r="1966" spans="2:26" s="81" customFormat="1" ht="13.5" customHeight="1" x14ac:dyDescent="0.25">
      <c r="B1966" s="31" t="s">
        <v>58</v>
      </c>
      <c r="C1966" s="145" t="s">
        <v>59</v>
      </c>
      <c r="D1966" s="146"/>
      <c r="E1966" s="39">
        <v>0.82499999999999973</v>
      </c>
      <c r="F1966" s="33">
        <f t="shared" ref="F1966" si="8669">E1966/E1970</f>
        <v>3.7277442021928441E-5</v>
      </c>
      <c r="G1966" s="39">
        <v>0</v>
      </c>
      <c r="H1966" s="33">
        <f t="shared" ref="H1966" si="8670">G1966/G1970</f>
        <v>0</v>
      </c>
      <c r="I1966" s="39">
        <v>0</v>
      </c>
      <c r="J1966" s="33">
        <f t="shared" ref="J1966" si="8671">I1966/I1970</f>
        <v>0</v>
      </c>
      <c r="K1966" s="39">
        <v>0</v>
      </c>
      <c r="L1966" s="33">
        <f t="shared" ref="L1966" si="8672">K1966/K1970</f>
        <v>0</v>
      </c>
      <c r="M1966" s="39">
        <v>13.421052631578947</v>
      </c>
      <c r="N1966" s="33">
        <f t="shared" ref="N1966" si="8673">M1966/M1970</f>
        <v>4.9226563812105099E-4</v>
      </c>
      <c r="O1966" s="39">
        <v>0</v>
      </c>
      <c r="P1966" s="33">
        <f t="shared" ref="P1966" si="8674">O1966/O1970</f>
        <v>0</v>
      </c>
      <c r="Q1966" s="39">
        <v>0.18367346938775503</v>
      </c>
      <c r="R1966" s="33">
        <f t="shared" ref="R1966" si="8675">Q1966/Q1970</f>
        <v>9.075435015851756E-6</v>
      </c>
      <c r="S1966" s="39">
        <v>0</v>
      </c>
      <c r="T1966" s="33">
        <f t="shared" ref="T1966" si="8676">S1966/S1970</f>
        <v>0</v>
      </c>
      <c r="U1966" s="39">
        <v>0</v>
      </c>
      <c r="V1966" s="33">
        <f t="shared" ref="V1966" si="8677">U1966/U1970</f>
        <v>0</v>
      </c>
      <c r="W1966" s="85"/>
      <c r="X1966" s="84"/>
      <c r="Y1966" s="85"/>
      <c r="Z1966" s="84"/>
    </row>
    <row r="1967" spans="2:26" s="81" customFormat="1" ht="13.5" customHeight="1" x14ac:dyDescent="0.25">
      <c r="B1967" s="41" t="s">
        <v>60</v>
      </c>
      <c r="C1967" s="145" t="s">
        <v>24</v>
      </c>
      <c r="D1967" s="146"/>
      <c r="E1967" s="39">
        <v>34.990625000000051</v>
      </c>
      <c r="F1967" s="33">
        <f t="shared" ref="F1967" si="8678">E1967/E1970</f>
        <v>1.5810436299982329E-3</v>
      </c>
      <c r="G1967" s="39">
        <v>7.7499999999999991</v>
      </c>
      <c r="H1967" s="33">
        <f t="shared" ref="H1967" si="8679">G1967/G1970</f>
        <v>4.971347930208689E-4</v>
      </c>
      <c r="I1967" s="39">
        <v>34.200000000000003</v>
      </c>
      <c r="J1967" s="33">
        <f t="shared" ref="J1967" si="8680">I1967/I1970</f>
        <v>1.6972772100335883E-3</v>
      </c>
      <c r="K1967" s="39">
        <v>40.346153846153854</v>
      </c>
      <c r="L1967" s="33">
        <f t="shared" ref="L1967" si="8681">K1967/K1970</f>
        <v>1.8617479132982757E-3</v>
      </c>
      <c r="M1967" s="39">
        <v>33.421052631578952</v>
      </c>
      <c r="N1967" s="33">
        <f t="shared" ref="N1967" si="8682">M1967/M1970</f>
        <v>1.2258379615955584E-3</v>
      </c>
      <c r="O1967" s="39">
        <v>37.764705882352942</v>
      </c>
      <c r="P1967" s="33">
        <f t="shared" ref="P1967" si="8683">O1967/O1970</f>
        <v>1.8707901757289748E-3</v>
      </c>
      <c r="Q1967" s="39">
        <v>27.795918367346939</v>
      </c>
      <c r="R1967" s="33">
        <f t="shared" ref="R1967" si="8684">Q1967/Q1970</f>
        <v>1.3734158323988998E-3</v>
      </c>
      <c r="S1967" s="39">
        <v>41.957446808510639</v>
      </c>
      <c r="T1967" s="33">
        <f t="shared" ref="T1967" si="8685">S1967/S1970</f>
        <v>1.7724074272140041E-3</v>
      </c>
      <c r="U1967" s="39">
        <v>36.546296296296291</v>
      </c>
      <c r="V1967" s="33">
        <f t="shared" ref="V1967" si="8686">U1967/U1970</f>
        <v>1.5668238254081103E-3</v>
      </c>
      <c r="W1967" s="85"/>
      <c r="X1967" s="84"/>
      <c r="Y1967" s="85"/>
      <c r="Z1967" s="84"/>
    </row>
    <row r="1968" spans="2:26" s="81" customFormat="1" ht="13.5" customHeight="1" x14ac:dyDescent="0.25">
      <c r="B1968" s="31" t="s">
        <v>61</v>
      </c>
      <c r="C1968" s="145" t="s">
        <v>62</v>
      </c>
      <c r="D1968" s="146"/>
      <c r="E1968" s="39">
        <v>85.393749999999969</v>
      </c>
      <c r="F1968" s="33">
        <f t="shared" ref="F1968" si="8687">E1968/E1970</f>
        <v>3.8584976541333957E-3</v>
      </c>
      <c r="G1968" s="39">
        <v>169.75</v>
      </c>
      <c r="H1968" s="33">
        <f t="shared" ref="H1968" si="8688">G1968/G1970</f>
        <v>1.088885562777968E-2</v>
      </c>
      <c r="I1968" s="39">
        <v>0</v>
      </c>
      <c r="J1968" s="33">
        <f t="shared" ref="J1968" si="8689">I1968/I1970</f>
        <v>0</v>
      </c>
      <c r="K1968" s="39">
        <v>0</v>
      </c>
      <c r="L1968" s="33">
        <f t="shared" ref="L1968" si="8690">K1968/K1970</f>
        <v>0</v>
      </c>
      <c r="M1968" s="39">
        <v>0</v>
      </c>
      <c r="N1968" s="33">
        <f t="shared" ref="N1968" si="8691">M1968/M1970</f>
        <v>0</v>
      </c>
      <c r="O1968" s="39">
        <v>0</v>
      </c>
      <c r="P1968" s="33">
        <f t="shared" ref="P1968" si="8692">O1968/O1970</f>
        <v>0</v>
      </c>
      <c r="Q1968" s="39">
        <v>457.22448979591815</v>
      </c>
      <c r="R1968" s="33">
        <f t="shared" ref="R1968" si="8693">Q1968/Q1970</f>
        <v>2.2591782899460306E-2</v>
      </c>
      <c r="S1968" s="39">
        <v>61.382978723404214</v>
      </c>
      <c r="T1968" s="33">
        <f t="shared" ref="T1968" si="8694">S1968/S1970</f>
        <v>2.5929997096918855E-3</v>
      </c>
      <c r="U1968" s="39">
        <v>0</v>
      </c>
      <c r="V1968" s="33">
        <f t="shared" ref="V1968" si="8695">U1968/U1970</f>
        <v>0</v>
      </c>
      <c r="W1968" s="85"/>
      <c r="X1968" s="84"/>
      <c r="Y1968" s="85"/>
      <c r="Z1968" s="84"/>
    </row>
    <row r="1969" spans="2:28" s="81" customFormat="1" ht="13.5" customHeight="1" x14ac:dyDescent="0.25">
      <c r="B1969" s="41" t="s">
        <v>63</v>
      </c>
      <c r="C1969" s="145" t="s">
        <v>64</v>
      </c>
      <c r="D1969" s="146"/>
      <c r="E1969" s="39">
        <v>369.60937499999989</v>
      </c>
      <c r="F1969" s="33">
        <f t="shared" ref="F1969" si="8696">E1969/E1970</f>
        <v>1.6700717633119644E-2</v>
      </c>
      <c r="G1969" s="39">
        <v>0</v>
      </c>
      <c r="H1969" s="33">
        <f t="shared" ref="H1969" si="8697">G1969/G1970</f>
        <v>0</v>
      </c>
      <c r="I1969" s="39">
        <v>0</v>
      </c>
      <c r="J1969" s="33">
        <f t="shared" ref="J1969" si="8698">I1969/I1970</f>
        <v>0</v>
      </c>
      <c r="K1969" s="39">
        <v>0</v>
      </c>
      <c r="L1969" s="33">
        <f t="shared" ref="L1969" si="8699">K1969/K1970</f>
        <v>0</v>
      </c>
      <c r="M1969" s="39">
        <v>1188.3157894736842</v>
      </c>
      <c r="N1969" s="33">
        <f t="shared" ref="N1969" si="8700">M1969/M1970</f>
        <v>4.3585778735282701E-2</v>
      </c>
      <c r="O1969" s="39">
        <v>0</v>
      </c>
      <c r="P1969" s="33">
        <f t="shared" ref="P1969" si="8701">O1969/O1970</f>
        <v>0</v>
      </c>
      <c r="Q1969" s="39">
        <v>0</v>
      </c>
      <c r="R1969" s="33">
        <f t="shared" ref="R1969" si="8702">Q1969/Q1970</f>
        <v>0</v>
      </c>
      <c r="S1969" s="39">
        <v>36.617021276595743</v>
      </c>
      <c r="T1969" s="33">
        <f t="shared" ref="T1969" si="8703">S1969/S1970</f>
        <v>1.5468119585371708E-3</v>
      </c>
      <c r="U1969" s="39">
        <v>870.14814814814804</v>
      </c>
      <c r="V1969" s="33">
        <f t="shared" ref="V1969" si="8704">U1969/U1970</f>
        <v>3.7305253563859282E-2</v>
      </c>
      <c r="W1969" s="85"/>
      <c r="X1969" s="84"/>
      <c r="Y1969" s="85"/>
      <c r="Z1969" s="84"/>
    </row>
    <row r="1970" spans="2:28" s="81" customFormat="1" ht="13.5" customHeight="1" x14ac:dyDescent="0.25">
      <c r="B1970" s="147" t="s">
        <v>65</v>
      </c>
      <c r="C1970" s="148"/>
      <c r="D1970" s="149"/>
      <c r="E1970" s="42">
        <f t="shared" ref="E1970" si="8705">SUM(E1957:E1960,E1966,E1968)</f>
        <v>22131.346875000003</v>
      </c>
      <c r="F1970" s="33">
        <f t="shared" ref="F1970" si="8706">E1970/E1970</f>
        <v>1</v>
      </c>
      <c r="G1970" s="42">
        <f t="shared" ref="G1970" si="8707">SUM(G1957:G1960,G1966,G1968)</f>
        <v>15589.333333333332</v>
      </c>
      <c r="H1970" s="33">
        <f t="shared" ref="H1970" si="8708">G1970/G1970</f>
        <v>1</v>
      </c>
      <c r="I1970" s="42">
        <f t="shared" ref="I1970" si="8709">SUM(I1957:I1960,I1966,I1968)</f>
        <v>20149.920000000002</v>
      </c>
      <c r="J1970" s="33">
        <f t="shared" ref="J1970" si="8710">I1970/I1970</f>
        <v>1</v>
      </c>
      <c r="K1970" s="42">
        <f t="shared" ref="K1970" si="8711">SUM(K1957:K1960,K1966,K1968)</f>
        <v>21671.115384615387</v>
      </c>
      <c r="L1970" s="33">
        <f t="shared" ref="L1970" si="8712">K1970/K1970</f>
        <v>1</v>
      </c>
      <c r="M1970" s="42">
        <f t="shared" ref="M1970" si="8713">SUM(M1957:M1960,M1966,M1968)</f>
        <v>27263.84210526316</v>
      </c>
      <c r="N1970" s="33">
        <f t="shared" ref="N1970" si="8714">M1970/M1970</f>
        <v>1</v>
      </c>
      <c r="O1970" s="42">
        <f t="shared" ref="O1970" si="8715">SUM(O1957:O1960,O1966,O1968)</f>
        <v>20186.499999999996</v>
      </c>
      <c r="P1970" s="33">
        <f t="shared" ref="P1970" si="8716">O1970/O1970</f>
        <v>1</v>
      </c>
      <c r="Q1970" s="42">
        <f t="shared" ref="Q1970" si="8717">SUM(Q1957:Q1960,Q1966,Q1968)</f>
        <v>20238.530612244896</v>
      </c>
      <c r="R1970" s="33">
        <f t="shared" ref="R1970" si="8718">Q1970/Q1970</f>
        <v>1</v>
      </c>
      <c r="S1970" s="42">
        <f t="shared" ref="S1970" si="8719">SUM(S1957:S1960,S1966,S1968)</f>
        <v>23672.574468085102</v>
      </c>
      <c r="T1970" s="33">
        <f t="shared" ref="T1970" si="8720">S1970/S1970</f>
        <v>1</v>
      </c>
      <c r="U1970" s="42">
        <f t="shared" ref="U1970" si="8721">SUM(U1957:U1960,U1966,U1968)</f>
        <v>23325.083333333332</v>
      </c>
      <c r="V1970" s="33">
        <f t="shared" ref="V1970" si="8722">U1970/U1970</f>
        <v>1</v>
      </c>
      <c r="W1970" s="85"/>
      <c r="X1970" s="84"/>
      <c r="Y1970" s="85"/>
      <c r="Z1970" s="84"/>
    </row>
    <row r="1971" spans="2:28" s="81" customFormat="1" ht="13.5" customHeight="1" x14ac:dyDescent="0.25">
      <c r="B1971" s="147" t="s">
        <v>66</v>
      </c>
      <c r="C1971" s="148"/>
      <c r="D1971" s="149"/>
      <c r="E1971" s="42">
        <f t="shared" ref="E1971" si="8723">SUM(E1961:E1965,E1967,E1969)</f>
        <v>20409.759374999991</v>
      </c>
      <c r="F1971" s="33">
        <f t="shared" ref="F1971" si="8724">E1971/E1970</f>
        <v>0.92221045064614882</v>
      </c>
      <c r="G1971" s="42">
        <f t="shared" ref="G1971" si="8725">SUM(G1961:G1965,G1967,G1969)</f>
        <v>14168.416666666668</v>
      </c>
      <c r="H1971" s="33">
        <f t="shared" ref="H1971" si="8726">G1971/G1970</f>
        <v>0.90885327574409869</v>
      </c>
      <c r="I1971" s="42">
        <f t="shared" ref="I1971" si="8727">SUM(I1961:I1965,I1967,I1969)</f>
        <v>17401.36</v>
      </c>
      <c r="J1971" s="33">
        <f t="shared" ref="J1971" si="8728">I1971/I1970</f>
        <v>0.86359449566052859</v>
      </c>
      <c r="K1971" s="42">
        <f t="shared" ref="K1971" si="8729">SUM(K1961:K1965,K1967,K1969)</f>
        <v>19019.423076923078</v>
      </c>
      <c r="L1971" s="33">
        <f t="shared" ref="L1971" si="8730">K1971/K1970</f>
        <v>0.87763932494333996</v>
      </c>
      <c r="M1971" s="42">
        <f t="shared" ref="M1971" si="8731">SUM(M1961:M1965,M1967,M1969)</f>
        <v>24812.42105263158</v>
      </c>
      <c r="N1971" s="33">
        <f t="shared" ref="N1971" si="8732">M1971/M1970</f>
        <v>0.91008526813033641</v>
      </c>
      <c r="O1971" s="42">
        <f t="shared" ref="O1971" si="8733">SUM(O1961:O1965,O1967,O1969)</f>
        <v>17853.941176470591</v>
      </c>
      <c r="P1971" s="33">
        <f t="shared" ref="P1971" si="8734">O1971/O1970</f>
        <v>0.88444956661484631</v>
      </c>
      <c r="Q1971" s="42">
        <f t="shared" ref="Q1971" si="8735">SUM(Q1961:Q1965,Q1967,Q1969)</f>
        <v>19134.653061224493</v>
      </c>
      <c r="R1971" s="33">
        <f t="shared" ref="R1971" si="8736">Q1971/Q1970</f>
        <v>0.94545663555473114</v>
      </c>
      <c r="S1971" s="42">
        <f t="shared" ref="S1971" si="8737">SUM(S1961:S1965,S1967,S1969)</f>
        <v>22152.765957446809</v>
      </c>
      <c r="T1971" s="33">
        <f t="shared" ref="T1971" si="8738">S1971/S1970</f>
        <v>0.93579876524679351</v>
      </c>
      <c r="U1971" s="42">
        <f t="shared" ref="U1971" si="8739">SUM(U1961:U1965,U1967,U1969)</f>
        <v>21984.39814814815</v>
      </c>
      <c r="V1971" s="33">
        <f t="shared" ref="V1971" si="8740">U1971/U1970</f>
        <v>0.94252174082185414</v>
      </c>
      <c r="W1971" s="85"/>
      <c r="X1971" s="84"/>
      <c r="Y1971" s="85"/>
      <c r="Z1971" s="84"/>
    </row>
    <row r="1972" spans="2:28" s="81" customFormat="1" ht="13.5" customHeight="1" x14ac:dyDescent="0.25">
      <c r="B1972" s="147" t="s">
        <v>67</v>
      </c>
      <c r="C1972" s="148"/>
      <c r="D1972" s="149"/>
      <c r="E1972" s="42">
        <f t="shared" ref="E1972" si="8741">E1970-E1971</f>
        <v>1721.5875000000124</v>
      </c>
      <c r="F1972" s="33">
        <f t="shared" ref="F1972" si="8742">E1972/E1970</f>
        <v>7.7789549353851156E-2</v>
      </c>
      <c r="G1972" s="42">
        <f t="shared" ref="G1972" si="8743">G1970-G1971</f>
        <v>1420.9166666666642</v>
      </c>
      <c r="H1972" s="33">
        <f t="shared" ref="H1972" si="8744">G1972/G1970</f>
        <v>9.1146724255901326E-2</v>
      </c>
      <c r="I1972" s="42">
        <f t="shared" ref="I1972" si="8745">I1970-I1971</f>
        <v>2748.5600000000013</v>
      </c>
      <c r="J1972" s="33">
        <f t="shared" ref="J1972" si="8746">I1972/I1970</f>
        <v>0.13640550433947138</v>
      </c>
      <c r="K1972" s="42">
        <f t="shared" ref="K1972" si="8747">K1970-K1971</f>
        <v>2651.6923076923085</v>
      </c>
      <c r="L1972" s="33">
        <f t="shared" ref="L1972" si="8748">K1972/K1970</f>
        <v>0.12236067505666</v>
      </c>
      <c r="M1972" s="42">
        <f t="shared" ref="M1972" si="8749">M1970-M1971</f>
        <v>2451.4210526315801</v>
      </c>
      <c r="N1972" s="33">
        <f t="shared" ref="N1972" si="8750">M1972/M1970</f>
        <v>8.9914731869663533E-2</v>
      </c>
      <c r="O1972" s="42">
        <f t="shared" ref="O1972" si="8751">O1970-O1971</f>
        <v>2332.5588235294053</v>
      </c>
      <c r="P1972" s="33">
        <f t="shared" ref="P1972" si="8752">O1972/O1970</f>
        <v>0.11555043338515374</v>
      </c>
      <c r="Q1972" s="42">
        <f t="shared" ref="Q1972" si="8753">Q1970-Q1971</f>
        <v>1103.8775510204032</v>
      </c>
      <c r="R1972" s="33">
        <f t="shared" ref="R1972" si="8754">Q1972/Q1970</f>
        <v>5.4543364445268833E-2</v>
      </c>
      <c r="S1972" s="42">
        <f t="shared" ref="S1972" si="8755">S1970-S1971</f>
        <v>1519.8085106382932</v>
      </c>
      <c r="T1972" s="33">
        <f t="shared" ref="T1972" si="8756">S1972/S1970</f>
        <v>6.4201234753206465E-2</v>
      </c>
      <c r="U1972" s="42">
        <f t="shared" ref="U1972" si="8757">U1970-U1971</f>
        <v>1340.6851851851825</v>
      </c>
      <c r="V1972" s="33">
        <f t="shared" ref="V1972" si="8758">U1972/U1970</f>
        <v>5.7478259178145814E-2</v>
      </c>
      <c r="W1972" s="85"/>
      <c r="X1972" s="84"/>
      <c r="Y1972" s="85"/>
      <c r="Z1972" s="84"/>
    </row>
    <row r="1973" spans="2:28" s="81" customFormat="1" ht="13.5" customHeight="1" x14ac:dyDescent="0.25">
      <c r="B1973" s="147" t="s">
        <v>68</v>
      </c>
      <c r="C1973" s="148"/>
      <c r="D1973" s="149"/>
      <c r="E1973" s="42">
        <v>320</v>
      </c>
      <c r="F1973" s="43"/>
      <c r="G1973" s="42">
        <v>12</v>
      </c>
      <c r="H1973" s="43"/>
      <c r="I1973" s="42">
        <v>25</v>
      </c>
      <c r="J1973" s="43"/>
      <c r="K1973" s="42">
        <v>26</v>
      </c>
      <c r="L1973" s="43"/>
      <c r="M1973" s="42">
        <v>19</v>
      </c>
      <c r="N1973" s="43"/>
      <c r="O1973" s="42">
        <v>34</v>
      </c>
      <c r="P1973" s="43"/>
      <c r="Q1973" s="42">
        <v>49</v>
      </c>
      <c r="R1973" s="43"/>
      <c r="S1973" s="42">
        <v>47</v>
      </c>
      <c r="T1973" s="43"/>
      <c r="U1973" s="42">
        <v>108</v>
      </c>
      <c r="V1973" s="43"/>
      <c r="W1973" s="85"/>
      <c r="X1973" s="84"/>
      <c r="Y1973" s="85"/>
      <c r="Z1973" s="84"/>
    </row>
    <row r="1974" spans="2:28" s="81" customFormat="1" ht="13.5" customHeight="1" x14ac:dyDescent="0.25">
      <c r="B1974" s="45"/>
      <c r="C1974" s="46"/>
      <c r="D1974" s="47"/>
      <c r="E1974" s="48"/>
      <c r="F1974" s="49"/>
      <c r="G1974" s="48"/>
      <c r="H1974" s="49"/>
      <c r="I1974" s="48"/>
      <c r="J1974" s="49"/>
      <c r="K1974" s="48"/>
      <c r="L1974" s="49"/>
      <c r="M1974" s="48"/>
      <c r="N1974" s="49"/>
      <c r="O1974" s="48"/>
      <c r="P1974" s="49"/>
      <c r="Q1974" s="48"/>
      <c r="R1974" s="49"/>
      <c r="S1974" s="48"/>
      <c r="T1974" s="49"/>
      <c r="U1974" s="48"/>
      <c r="V1974" s="49"/>
      <c r="W1974" s="85"/>
      <c r="X1974" s="84"/>
      <c r="Y1974" s="85"/>
      <c r="Z1974" s="84"/>
    </row>
    <row r="1975" spans="2:28" s="122" customFormat="1" ht="13.5" customHeight="1" x14ac:dyDescent="0.25">
      <c r="B1975" s="54" t="s">
        <v>89</v>
      </c>
      <c r="C1975" s="119"/>
      <c r="D1975" s="120"/>
      <c r="E1975" s="53">
        <v>13.099999999999991</v>
      </c>
      <c r="F1975" s="43"/>
      <c r="G1975" s="53">
        <v>15.999999999999998</v>
      </c>
      <c r="H1975" s="43"/>
      <c r="I1975" s="53">
        <v>10.4</v>
      </c>
      <c r="J1975" s="43"/>
      <c r="K1975" s="53">
        <v>11.653846153846153</v>
      </c>
      <c r="L1975" s="43"/>
      <c r="M1975" s="53">
        <v>15.789473684210526</v>
      </c>
      <c r="N1975" s="43"/>
      <c r="O1975" s="53">
        <v>10.73529411764706</v>
      </c>
      <c r="P1975" s="43"/>
      <c r="Q1975" s="53">
        <v>12.959183673469386</v>
      </c>
      <c r="R1975" s="43"/>
      <c r="S1975" s="53">
        <v>13.446808510638297</v>
      </c>
      <c r="T1975" s="43"/>
      <c r="U1975" s="53">
        <v>13.935185185185187</v>
      </c>
      <c r="V1975" s="43"/>
      <c r="W1975" s="98"/>
      <c r="X1975" s="99"/>
      <c r="Y1975" s="98"/>
      <c r="Z1975" s="99"/>
      <c r="AA1975" s="111"/>
    </row>
    <row r="1976" spans="2:28" ht="13.5" customHeight="1" x14ac:dyDescent="0.25">
      <c r="B1976" s="54" t="s">
        <v>90</v>
      </c>
      <c r="C1976" s="55"/>
      <c r="D1976" s="56"/>
      <c r="E1976" s="53">
        <f>E1970/E1975</f>
        <v>1689.4157919847341</v>
      </c>
      <c r="F1976" s="43"/>
      <c r="G1976" s="53">
        <f>G1970/G1975</f>
        <v>974.33333333333337</v>
      </c>
      <c r="H1976" s="43"/>
      <c r="I1976" s="53">
        <f>I1970/I1975</f>
        <v>1937.4923076923078</v>
      </c>
      <c r="J1976" s="43"/>
      <c r="K1976" s="53">
        <f>K1970/K1975</f>
        <v>1859.5676567656769</v>
      </c>
      <c r="L1976" s="43"/>
      <c r="M1976" s="53">
        <f>M1970/M1975</f>
        <v>1726.7100000000003</v>
      </c>
      <c r="N1976" s="43"/>
      <c r="O1976" s="53">
        <f>O1970/O1975</f>
        <v>1880.3863013698626</v>
      </c>
      <c r="P1976" s="43"/>
      <c r="Q1976" s="53">
        <f>Q1970/Q1975</f>
        <v>1561.7133858267716</v>
      </c>
      <c r="R1976" s="43"/>
      <c r="S1976" s="53">
        <f>S1970/S1975</f>
        <v>1760.4604430379745</v>
      </c>
      <c r="T1976" s="43"/>
      <c r="U1976" s="53">
        <f>U1970/U1975</f>
        <v>1673.8265780730894</v>
      </c>
      <c r="V1976" s="43"/>
    </row>
    <row r="1977" spans="2:28" ht="13.5" customHeight="1" x14ac:dyDescent="0.25">
      <c r="B1977" s="54" t="s">
        <v>91</v>
      </c>
      <c r="C1977" s="55"/>
      <c r="D1977" s="56"/>
      <c r="E1977" s="53">
        <f>E1971/E1975</f>
        <v>1557.9968988549622</v>
      </c>
      <c r="F1977" s="43"/>
      <c r="G1977" s="53">
        <f>G1971/G1975</f>
        <v>885.52604166666686</v>
      </c>
      <c r="H1977" s="43"/>
      <c r="I1977" s="53">
        <f>I1971/I1975</f>
        <v>1673.2076923076922</v>
      </c>
      <c r="J1977" s="43"/>
      <c r="K1977" s="53">
        <f>K1971/K1975</f>
        <v>1632.0297029702972</v>
      </c>
      <c r="L1977" s="43"/>
      <c r="M1977" s="53">
        <f>M1971/M1975</f>
        <v>1571.4533333333334</v>
      </c>
      <c r="N1977" s="43"/>
      <c r="O1977" s="53">
        <f>O1971/O1975</f>
        <v>1663.1068493150685</v>
      </c>
      <c r="P1977" s="43"/>
      <c r="Q1977" s="53">
        <f>Q1971/Q1975</f>
        <v>1476.5322834645674</v>
      </c>
      <c r="R1977" s="43"/>
      <c r="S1977" s="53">
        <f>S1971/S1975</f>
        <v>1647.4367088607596</v>
      </c>
      <c r="T1977" s="43"/>
      <c r="U1977" s="53">
        <f>U1971/U1975</f>
        <v>1577.6179401993354</v>
      </c>
      <c r="V1977" s="43"/>
    </row>
    <row r="1978" spans="2:28" ht="13.5" customHeight="1" x14ac:dyDescent="0.25">
      <c r="B1978" s="54" t="s">
        <v>36</v>
      </c>
      <c r="C1978" s="55"/>
      <c r="D1978" s="56"/>
      <c r="E1978" s="53">
        <v>5.8476865671641791</v>
      </c>
      <c r="F1978" s="43"/>
      <c r="G1978" s="53">
        <v>10.229999999999999</v>
      </c>
      <c r="H1978" s="43"/>
      <c r="I1978" s="53">
        <v>4.6399999999999997</v>
      </c>
      <c r="J1978" s="43"/>
      <c r="K1978" s="53">
        <v>5.1173913043478256</v>
      </c>
      <c r="L1978" s="43"/>
      <c r="M1978" s="53">
        <v>4.2461538461538462</v>
      </c>
      <c r="N1978" s="43"/>
      <c r="O1978" s="53">
        <v>4.6321428571428571</v>
      </c>
      <c r="P1978" s="43"/>
      <c r="Q1978" s="53">
        <v>6.06975</v>
      </c>
      <c r="R1978" s="43"/>
      <c r="S1978" s="53">
        <v>6.7207894736842118</v>
      </c>
      <c r="T1978" s="43"/>
      <c r="U1978" s="53">
        <v>5.9510416666666668</v>
      </c>
      <c r="V1978" s="43"/>
    </row>
    <row r="1979" spans="2:28" ht="13.5" customHeight="1" x14ac:dyDescent="0.25">
      <c r="B1979" s="54" t="s">
        <v>37</v>
      </c>
      <c r="C1979" s="55"/>
      <c r="D1979" s="56"/>
      <c r="E1979" s="53">
        <f>E1961/E1978</f>
        <v>2574.9012796870807</v>
      </c>
      <c r="F1979" s="43"/>
      <c r="G1979" s="53">
        <f>G1961/G1978</f>
        <v>1040.363310524601</v>
      </c>
      <c r="H1979" s="43"/>
      <c r="I1979" s="53">
        <f>I1961/I1978</f>
        <v>2594.9913793103451</v>
      </c>
      <c r="J1979" s="43"/>
      <c r="K1979" s="53">
        <f>K1961/K1978</f>
        <v>2807.9811777008044</v>
      </c>
      <c r="L1979" s="43"/>
      <c r="M1979" s="53">
        <f>M1961/M1978</f>
        <v>4222.2482837528614</v>
      </c>
      <c r="N1979" s="43"/>
      <c r="O1979" s="53">
        <f>O1961/O1978</f>
        <v>2720.6440201369683</v>
      </c>
      <c r="P1979" s="43"/>
      <c r="Q1979" s="53">
        <f>Q1961/Q1978</f>
        <v>2430.5072578889458</v>
      </c>
      <c r="R1979" s="43"/>
      <c r="S1979" s="53">
        <f>S1961/S1978</f>
        <v>2484.7194903414297</v>
      </c>
      <c r="T1979" s="43"/>
      <c r="U1979" s="53">
        <f>U1961/U1978</f>
        <v>2705.8832681797853</v>
      </c>
      <c r="V1979" s="43"/>
    </row>
    <row r="1980" spans="2:28" s="81" customFormat="1" ht="13.5" customHeight="1" x14ac:dyDescent="0.25">
      <c r="B1980" s="100" t="s">
        <v>38</v>
      </c>
      <c r="C1980" s="101"/>
      <c r="D1980" s="47"/>
      <c r="E1980" s="102"/>
      <c r="F1980" s="103"/>
      <c r="G1980" s="102"/>
      <c r="H1980" s="103"/>
      <c r="I1980" s="102"/>
      <c r="J1980" s="103"/>
      <c r="K1980" s="102"/>
      <c r="L1980" s="103"/>
      <c r="M1980" s="102"/>
      <c r="N1980" s="103"/>
      <c r="O1980" s="102"/>
      <c r="P1980" s="84"/>
      <c r="Q1980" s="85"/>
      <c r="R1980" s="84"/>
      <c r="S1980" s="85"/>
      <c r="T1980" s="84"/>
      <c r="U1980" s="85"/>
      <c r="V1980" s="84"/>
      <c r="W1980" s="85"/>
      <c r="X1980" s="84"/>
      <c r="Y1980" s="85"/>
      <c r="Z1980" s="84"/>
    </row>
    <row r="1981" spans="2:28" ht="13.5" customHeight="1" x14ac:dyDescent="0.25"/>
    <row r="1982" spans="2:28" s="81" customFormat="1" ht="13.5" customHeight="1" x14ac:dyDescent="0.25">
      <c r="B1982" s="76" t="s">
        <v>182</v>
      </c>
      <c r="C1982" s="77"/>
      <c r="D1982" s="78"/>
      <c r="E1982" s="79"/>
      <c r="F1982" s="80"/>
      <c r="G1982" s="79"/>
      <c r="H1982" s="80"/>
      <c r="I1982" s="79"/>
      <c r="J1982" s="80"/>
      <c r="K1982" s="79"/>
      <c r="L1982" s="80"/>
      <c r="M1982" s="79"/>
      <c r="O1982" s="79"/>
      <c r="P1982" s="82"/>
      <c r="Q1982" s="83"/>
      <c r="R1982" s="84"/>
      <c r="S1982" s="85"/>
      <c r="T1982" s="84"/>
      <c r="U1982" s="85"/>
      <c r="V1982" s="84"/>
      <c r="W1982" s="85"/>
      <c r="X1982" s="84"/>
      <c r="Y1982" s="85"/>
      <c r="Z1982" s="84"/>
      <c r="AB1982" s="86"/>
    </row>
    <row r="1983" spans="2:28" ht="13.5" customHeight="1" x14ac:dyDescent="0.25">
      <c r="N1983" s="21" t="s">
        <v>4</v>
      </c>
    </row>
    <row r="1984" spans="2:28" s="81" customFormat="1" ht="13.5" customHeight="1" x14ac:dyDescent="0.25">
      <c r="B1984" s="87"/>
      <c r="C1984" s="88"/>
      <c r="D1984" s="89"/>
      <c r="E1984" s="153" t="s">
        <v>5</v>
      </c>
      <c r="F1984" s="154"/>
      <c r="G1984" s="153" t="s">
        <v>6</v>
      </c>
      <c r="H1984" s="154"/>
      <c r="I1984" s="153" t="s">
        <v>7</v>
      </c>
      <c r="J1984" s="154"/>
      <c r="K1984" s="153" t="s">
        <v>8</v>
      </c>
      <c r="L1984" s="154"/>
      <c r="M1984" s="153" t="s">
        <v>9</v>
      </c>
      <c r="N1984" s="154"/>
      <c r="O1984" s="85"/>
      <c r="P1984" s="84"/>
      <c r="Q1984" s="85"/>
      <c r="R1984" s="84"/>
      <c r="S1984" s="85"/>
      <c r="T1984" s="84"/>
      <c r="U1984" s="90"/>
      <c r="V1984" s="91"/>
      <c r="W1984" s="90"/>
      <c r="X1984" s="84"/>
      <c r="Y1984" s="85"/>
      <c r="Z1984" s="84"/>
    </row>
    <row r="1985" spans="2:26" s="81" customFormat="1" ht="13.5" customHeight="1" x14ac:dyDescent="0.25">
      <c r="B1985" s="92"/>
      <c r="C1985" s="93"/>
      <c r="D1985" s="94"/>
      <c r="E1985" s="155"/>
      <c r="F1985" s="156"/>
      <c r="G1985" s="155"/>
      <c r="H1985" s="156"/>
      <c r="I1985" s="155"/>
      <c r="J1985" s="156"/>
      <c r="K1985" s="155"/>
      <c r="L1985" s="156"/>
      <c r="M1985" s="155"/>
      <c r="N1985" s="156"/>
      <c r="O1985" s="85"/>
      <c r="P1985" s="84"/>
      <c r="Q1985" s="85"/>
      <c r="R1985" s="84"/>
      <c r="S1985" s="85"/>
      <c r="T1985" s="84"/>
      <c r="U1985" s="90"/>
      <c r="V1985" s="91"/>
      <c r="W1985" s="90"/>
      <c r="X1985" s="84"/>
      <c r="Y1985" s="85"/>
      <c r="Z1985" s="84"/>
    </row>
    <row r="1986" spans="2:26" s="81" customFormat="1" ht="13.5" customHeight="1" x14ac:dyDescent="0.25">
      <c r="B1986" s="31" t="s">
        <v>48</v>
      </c>
      <c r="C1986" s="145" t="s">
        <v>49</v>
      </c>
      <c r="D1986" s="146"/>
      <c r="E1986" s="32">
        <v>28870.588815789477</v>
      </c>
      <c r="F1986" s="33">
        <f t="shared" ref="F1986" si="8759">E1986/E1999</f>
        <v>0.93057001509942194</v>
      </c>
      <c r="G1986" s="32">
        <v>23285.978260869564</v>
      </c>
      <c r="H1986" s="33">
        <f t="shared" ref="H1986" si="8760">G1986/G1999</f>
        <v>0.85242388383247159</v>
      </c>
      <c r="I1986" s="32">
        <v>30804.361256544496</v>
      </c>
      <c r="J1986" s="33">
        <f t="shared" ref="J1986" si="8761">I1986/I1999</f>
        <v>0.94007104657812135</v>
      </c>
      <c r="K1986" s="32">
        <v>26522.324324324323</v>
      </c>
      <c r="L1986" s="33">
        <f t="shared" ref="L1986" si="8762">K1986/K1999</f>
        <v>0.95122265658699134</v>
      </c>
      <c r="M1986" s="32">
        <v>28018.166666666672</v>
      </c>
      <c r="N1986" s="33">
        <f t="shared" ref="N1986" si="8763">M1986/M1999</f>
        <v>0.9502730263529785</v>
      </c>
      <c r="O1986" s="85"/>
      <c r="P1986" s="84"/>
      <c r="Q1986" s="85"/>
      <c r="R1986" s="84"/>
      <c r="S1986" s="85"/>
      <c r="T1986" s="84"/>
      <c r="U1986" s="34"/>
      <c r="V1986" s="95"/>
      <c r="W1986" s="34"/>
      <c r="X1986" s="84"/>
      <c r="Y1986" s="85"/>
      <c r="Z1986" s="84"/>
    </row>
    <row r="1987" spans="2:26" s="81" customFormat="1" ht="13.5" customHeight="1" x14ac:dyDescent="0.25">
      <c r="B1987" s="36"/>
      <c r="C1987" s="145" t="s">
        <v>50</v>
      </c>
      <c r="D1987" s="146"/>
      <c r="E1987" s="32">
        <v>1169.9901315789473</v>
      </c>
      <c r="F1987" s="33">
        <f t="shared" ref="F1987" si="8764">E1987/E1999</f>
        <v>3.7711656709064012E-2</v>
      </c>
      <c r="G1987" s="32">
        <v>1134.4347826086957</v>
      </c>
      <c r="H1987" s="33">
        <f t="shared" ref="H1987" si="8765">G1987/G1999</f>
        <v>4.1527965564193511E-2</v>
      </c>
      <c r="I1987" s="32">
        <v>1233.2303664921462</v>
      </c>
      <c r="J1987" s="33">
        <f t="shared" ref="J1987" si="8766">I1987/I1999</f>
        <v>3.7635065750759221E-2</v>
      </c>
      <c r="K1987" s="32">
        <v>985.16216216216208</v>
      </c>
      <c r="L1987" s="33">
        <f t="shared" ref="L1987" si="8767">K1987/K1999</f>
        <v>3.5332822176577836E-2</v>
      </c>
      <c r="M1987" s="32">
        <v>1049.8333333333333</v>
      </c>
      <c r="N1987" s="33">
        <f t="shared" ref="N1987" si="8768">M1987/M1999</f>
        <v>3.5606480277661577E-2</v>
      </c>
      <c r="O1987" s="85"/>
      <c r="P1987" s="84"/>
      <c r="Q1987" s="85"/>
      <c r="R1987" s="84"/>
      <c r="S1987" s="85"/>
      <c r="T1987" s="84"/>
      <c r="U1987" s="34"/>
      <c r="V1987" s="95"/>
      <c r="W1987" s="34"/>
      <c r="X1987" s="84"/>
      <c r="Y1987" s="85"/>
      <c r="Z1987" s="84"/>
    </row>
    <row r="1988" spans="2:26" s="81" customFormat="1" ht="13.5" customHeight="1" x14ac:dyDescent="0.25">
      <c r="B1988" s="36"/>
      <c r="C1988" s="145" t="s">
        <v>51</v>
      </c>
      <c r="D1988" s="146"/>
      <c r="E1988" s="32">
        <v>219.60197368421052</v>
      </c>
      <c r="F1988" s="33">
        <f t="shared" ref="F1988" si="8769">E1988/E1999</f>
        <v>7.078311193134232E-3</v>
      </c>
      <c r="G1988" s="32">
        <v>277.04347826086962</v>
      </c>
      <c r="H1988" s="33">
        <f t="shared" ref="H1988" si="8770">G1988/G1999</f>
        <v>1.014166014774801E-2</v>
      </c>
      <c r="I1988" s="32">
        <v>215.57068062827227</v>
      </c>
      <c r="J1988" s="33">
        <f t="shared" ref="J1988" si="8771">I1988/I1999</f>
        <v>6.5786709116302088E-3</v>
      </c>
      <c r="K1988" s="32">
        <v>214.21621621621617</v>
      </c>
      <c r="L1988" s="33">
        <f t="shared" ref="L1988" si="8772">K1988/K1999</f>
        <v>7.6828605133345005E-3</v>
      </c>
      <c r="M1988" s="32">
        <v>163.83333333333337</v>
      </c>
      <c r="N1988" s="33">
        <f t="shared" ref="N1988" si="8773">M1988/M1999</f>
        <v>5.5566232914655246E-3</v>
      </c>
      <c r="O1988" s="85"/>
      <c r="P1988" s="84"/>
      <c r="Q1988" s="85"/>
      <c r="R1988" s="84"/>
      <c r="S1988" s="85"/>
      <c r="T1988" s="84"/>
      <c r="U1988" s="34"/>
      <c r="V1988" s="95"/>
      <c r="W1988" s="34"/>
      <c r="X1988" s="84"/>
      <c r="Y1988" s="85"/>
      <c r="Z1988" s="84"/>
    </row>
    <row r="1989" spans="2:26" s="81" customFormat="1" ht="13.5" customHeight="1" x14ac:dyDescent="0.25">
      <c r="B1989" s="37"/>
      <c r="C1989" s="145" t="s">
        <v>52</v>
      </c>
      <c r="D1989" s="146"/>
      <c r="E1989" s="32">
        <v>710.41776315789457</v>
      </c>
      <c r="F1989" s="33">
        <f t="shared" ref="F1989" si="8774">E1989/E1999</f>
        <v>2.2898510065273901E-2</v>
      </c>
      <c r="G1989" s="32">
        <v>2303.673913043478</v>
      </c>
      <c r="H1989" s="33">
        <f t="shared" ref="H1989" si="8775">G1989/G1999</f>
        <v>8.4330005037406508E-2</v>
      </c>
      <c r="I1989" s="32">
        <v>505.12565445026178</v>
      </c>
      <c r="J1989" s="33">
        <f t="shared" ref="J1989" si="8776">I1989/I1999</f>
        <v>1.5415154973603995E-2</v>
      </c>
      <c r="K1989" s="32">
        <v>160.64864864864867</v>
      </c>
      <c r="L1989" s="33">
        <f t="shared" ref="L1989" si="8777">K1989/K1999</f>
        <v>5.7616607230961759E-3</v>
      </c>
      <c r="M1989" s="32">
        <v>252.50000000000014</v>
      </c>
      <c r="N1989" s="33">
        <f t="shared" ref="N1989" si="8778">M1989/M1999</f>
        <v>8.5638700778944785E-3</v>
      </c>
      <c r="O1989" s="85"/>
      <c r="P1989" s="84"/>
      <c r="Q1989" s="85"/>
      <c r="R1989" s="84"/>
      <c r="S1989" s="85"/>
      <c r="T1989" s="84"/>
      <c r="U1989" s="34"/>
      <c r="V1989" s="95"/>
      <c r="W1989" s="34"/>
      <c r="X1989" s="84"/>
      <c r="Y1989" s="85"/>
      <c r="Z1989" s="84"/>
    </row>
    <row r="1990" spans="2:26" s="81" customFormat="1" ht="13.5" customHeight="1" x14ac:dyDescent="0.25">
      <c r="B1990" s="31" t="s">
        <v>53</v>
      </c>
      <c r="C1990" s="145" t="s">
        <v>54</v>
      </c>
      <c r="D1990" s="146"/>
      <c r="E1990" s="32">
        <v>19983.467105263153</v>
      </c>
      <c r="F1990" s="33">
        <f t="shared" ref="F1990" si="8779">E1990/E1999</f>
        <v>0.64411624593237515</v>
      </c>
      <c r="G1990" s="32">
        <v>21294.304347826088</v>
      </c>
      <c r="H1990" s="33">
        <f t="shared" ref="H1990" si="8780">G1990/G1999</f>
        <v>0.77951518344356474</v>
      </c>
      <c r="I1990" s="32">
        <v>19721.27225130891</v>
      </c>
      <c r="J1990" s="33">
        <f t="shared" ref="J1990" si="8781">I1990/I1999</f>
        <v>0.60184325494498836</v>
      </c>
      <c r="K1990" s="32">
        <v>19529.027027027023</v>
      </c>
      <c r="L1990" s="33">
        <f t="shared" ref="L1990" si="8782">K1990/K1999</f>
        <v>0.70040818225613977</v>
      </c>
      <c r="M1990" s="32">
        <v>20203.300000000003</v>
      </c>
      <c r="N1990" s="33">
        <f t="shared" ref="N1990" si="8783">M1990/M1999</f>
        <v>0.68522153007812059</v>
      </c>
      <c r="O1990" s="85"/>
      <c r="P1990" s="84"/>
      <c r="Q1990" s="85"/>
      <c r="R1990" s="84"/>
      <c r="S1990" s="85"/>
      <c r="T1990" s="84"/>
      <c r="U1990" s="34"/>
      <c r="V1990" s="95"/>
      <c r="W1990" s="34"/>
      <c r="X1990" s="84"/>
      <c r="Y1990" s="85"/>
      <c r="Z1990" s="84"/>
    </row>
    <row r="1991" spans="2:26" s="81" customFormat="1" ht="13.5" customHeight="1" x14ac:dyDescent="0.25">
      <c r="B1991" s="36"/>
      <c r="C1991" s="145" t="s">
        <v>17</v>
      </c>
      <c r="D1991" s="146"/>
      <c r="E1991" s="32">
        <v>839.50000000000045</v>
      </c>
      <c r="F1991" s="33">
        <f t="shared" ref="F1991" si="8784">E1991/E1999</f>
        <v>2.7059147725061822E-2</v>
      </c>
      <c r="G1991" s="32">
        <v>1006.5434782608693</v>
      </c>
      <c r="H1991" s="33">
        <f t="shared" ref="H1991" si="8785">G1991/G1999</f>
        <v>3.6846281112749561E-2</v>
      </c>
      <c r="I1991" s="32">
        <v>723.08376963350804</v>
      </c>
      <c r="J1991" s="33">
        <f t="shared" ref="J1991" si="8786">I1991/I1999</f>
        <v>2.2066684338037032E-2</v>
      </c>
      <c r="K1991" s="32">
        <v>906.67567567567573</v>
      </c>
      <c r="L1991" s="33">
        <f t="shared" ref="L1991" si="8787">K1991/K1999</f>
        <v>3.2517905834069209E-2</v>
      </c>
      <c r="M1991" s="32">
        <v>1241.7000000000003</v>
      </c>
      <c r="N1991" s="33">
        <f t="shared" ref="N1991" si="8788">M1991/M1999</f>
        <v>4.2113890992956718E-2</v>
      </c>
      <c r="O1991" s="85"/>
      <c r="P1991" s="84"/>
      <c r="Q1991" s="85"/>
      <c r="R1991" s="84"/>
      <c r="S1991" s="85"/>
      <c r="T1991" s="84"/>
      <c r="U1991" s="34"/>
      <c r="V1991" s="95"/>
      <c r="W1991" s="34"/>
      <c r="X1991" s="84"/>
      <c r="Y1991" s="85"/>
      <c r="Z1991" s="84"/>
    </row>
    <row r="1992" spans="2:26" s="81" customFormat="1" ht="13.5" customHeight="1" x14ac:dyDescent="0.25">
      <c r="B1992" s="36"/>
      <c r="C1992" s="145" t="s">
        <v>55</v>
      </c>
      <c r="D1992" s="146"/>
      <c r="E1992" s="38">
        <v>-74.217105263157876</v>
      </c>
      <c r="F1992" s="33">
        <f t="shared" ref="F1992" si="8789">E1992/E1999</f>
        <v>-2.3921996605625385E-3</v>
      </c>
      <c r="G1992" s="38">
        <v>-273.49999999999994</v>
      </c>
      <c r="H1992" s="33">
        <f t="shared" ref="H1992" si="8790">G1992/G1999</f>
        <v>-1.0011944940271317E-2</v>
      </c>
      <c r="I1992" s="38">
        <v>0</v>
      </c>
      <c r="J1992" s="33">
        <f t="shared" ref="J1992" si="8791">I1992/I1999</f>
        <v>0</v>
      </c>
      <c r="K1992" s="38">
        <v>0</v>
      </c>
      <c r="L1992" s="33">
        <f t="shared" ref="L1992" si="8792">K1992/K1999</f>
        <v>0</v>
      </c>
      <c r="M1992" s="38">
        <v>-332.69999999999993</v>
      </c>
      <c r="N1992" s="33">
        <f t="shared" ref="N1992" si="8793">M1992/M1999</f>
        <v>-1.1283958712536598E-2</v>
      </c>
      <c r="O1992" s="85"/>
      <c r="P1992" s="84"/>
      <c r="Q1992" s="85"/>
      <c r="R1992" s="84"/>
      <c r="S1992" s="85"/>
      <c r="T1992" s="84"/>
      <c r="U1992" s="34"/>
      <c r="V1992" s="95"/>
      <c r="W1992" s="34"/>
      <c r="X1992" s="84"/>
      <c r="Y1992" s="85"/>
      <c r="Z1992" s="84"/>
    </row>
    <row r="1993" spans="2:26" s="81" customFormat="1" ht="13.5" customHeight="1" x14ac:dyDescent="0.25">
      <c r="B1993" s="36"/>
      <c r="C1993" s="145" t="s">
        <v>56</v>
      </c>
      <c r="D1993" s="146"/>
      <c r="E1993" s="39">
        <v>290.01973684210492</v>
      </c>
      <c r="F1993" s="33">
        <f t="shared" ref="F1993" si="8794">E1993/E1999</f>
        <v>9.3480487223276554E-3</v>
      </c>
      <c r="G1993" s="39">
        <v>734.6521739130435</v>
      </c>
      <c r="H1993" s="33">
        <f t="shared" ref="H1993" si="8795">G1993/G1999</f>
        <v>2.6893225285075033E-2</v>
      </c>
      <c r="I1993" s="39">
        <v>191.01047120418835</v>
      </c>
      <c r="J1993" s="33">
        <f t="shared" ref="J1993" si="8796">I1993/I1999</f>
        <v>5.8291555561520558E-3</v>
      </c>
      <c r="K1993" s="39">
        <v>220.56756756756758</v>
      </c>
      <c r="L1993" s="33">
        <f t="shared" ref="L1993" si="8797">K1993/K1999</f>
        <v>7.9106516085443949E-3</v>
      </c>
      <c r="M1993" s="39">
        <v>324.26666666666665</v>
      </c>
      <c r="N1993" s="33">
        <f t="shared" ref="N1993" si="8798">M1993/M1999</f>
        <v>1.0997931104654447E-2</v>
      </c>
      <c r="O1993" s="85"/>
      <c r="P1993" s="84"/>
      <c r="Q1993" s="85"/>
      <c r="R1993" s="84"/>
      <c r="S1993" s="85"/>
      <c r="T1993" s="84"/>
      <c r="U1993" s="34"/>
      <c r="V1993" s="96"/>
      <c r="W1993" s="34"/>
      <c r="X1993" s="84"/>
      <c r="Y1993" s="85"/>
      <c r="Z1993" s="84"/>
    </row>
    <row r="1994" spans="2:26" s="81" customFormat="1" ht="13.5" customHeight="1" x14ac:dyDescent="0.25">
      <c r="B1994" s="37"/>
      <c r="C1994" s="145" t="s">
        <v>57</v>
      </c>
      <c r="D1994" s="146"/>
      <c r="E1994" s="39">
        <v>6868.2138157894742</v>
      </c>
      <c r="F1994" s="33">
        <f t="shared" ref="F1994" si="8799">E1994/E1999</f>
        <v>0.22137940708607245</v>
      </c>
      <c r="G1994" s="39">
        <v>4240.152173913044</v>
      </c>
      <c r="H1994" s="33">
        <f t="shared" ref="H1994" si="8800">G1994/G1999</f>
        <v>0.1552181722251888</v>
      </c>
      <c r="I1994" s="39">
        <v>7782.4188481675392</v>
      </c>
      <c r="J1994" s="33">
        <f t="shared" ref="J1994" si="8801">I1994/I1999</f>
        <v>0.23749970241476248</v>
      </c>
      <c r="K1994" s="39">
        <v>5974.9189189189192</v>
      </c>
      <c r="L1994" s="33">
        <f t="shared" ref="L1994" si="8802">K1994/K1999</f>
        <v>0.21429035319251644</v>
      </c>
      <c r="M1994" s="39">
        <v>6179.2</v>
      </c>
      <c r="N1994" s="33">
        <f t="shared" ref="N1994" si="8803">M1994/M1999</f>
        <v>0.20957570687257637</v>
      </c>
      <c r="O1994" s="85"/>
      <c r="P1994" s="84"/>
      <c r="Q1994" s="85"/>
      <c r="R1994" s="84"/>
      <c r="S1994" s="85"/>
      <c r="T1994" s="84"/>
      <c r="U1994" s="34"/>
      <c r="V1994" s="96"/>
      <c r="W1994" s="34"/>
      <c r="X1994" s="84"/>
      <c r="Y1994" s="85"/>
      <c r="Z1994" s="84"/>
    </row>
    <row r="1995" spans="2:26" s="81" customFormat="1" ht="13.5" customHeight="1" x14ac:dyDescent="0.25">
      <c r="B1995" s="31" t="s">
        <v>58</v>
      </c>
      <c r="C1995" s="145" t="s">
        <v>59</v>
      </c>
      <c r="D1995" s="146"/>
      <c r="E1995" s="39">
        <v>0</v>
      </c>
      <c r="F1995" s="33">
        <f t="shared" ref="F1995" si="8804">E1995/E1999</f>
        <v>0</v>
      </c>
      <c r="G1995" s="39">
        <v>0</v>
      </c>
      <c r="H1995" s="33">
        <f t="shared" ref="H1995" si="8805">G1995/G1999</f>
        <v>0</v>
      </c>
      <c r="I1995" s="39">
        <v>0</v>
      </c>
      <c r="J1995" s="33">
        <f t="shared" ref="J1995" si="8806">I1995/I1999</f>
        <v>0</v>
      </c>
      <c r="K1995" s="39">
        <v>0</v>
      </c>
      <c r="L1995" s="33">
        <f t="shared" ref="L1995" si="8807">K1995/K1999</f>
        <v>0</v>
      </c>
      <c r="M1995" s="39">
        <v>0</v>
      </c>
      <c r="N1995" s="33">
        <f t="shared" ref="N1995" si="8808">M1995/M1999</f>
        <v>0</v>
      </c>
      <c r="O1995" s="85"/>
      <c r="P1995" s="84"/>
      <c r="Q1995" s="85"/>
      <c r="R1995" s="84"/>
      <c r="S1995" s="85"/>
      <c r="T1995" s="84"/>
      <c r="U1995" s="34"/>
      <c r="V1995" s="96"/>
      <c r="W1995" s="34"/>
      <c r="X1995" s="84"/>
      <c r="Y1995" s="85"/>
      <c r="Z1995" s="84"/>
    </row>
    <row r="1996" spans="2:26" s="81" customFormat="1" ht="13.5" customHeight="1" x14ac:dyDescent="0.25">
      <c r="B1996" s="41" t="s">
        <v>60</v>
      </c>
      <c r="C1996" s="145" t="s">
        <v>24</v>
      </c>
      <c r="D1996" s="146"/>
      <c r="E1996" s="39">
        <v>50.08552631578948</v>
      </c>
      <c r="F1996" s="33">
        <f t="shared" ref="F1996" si="8809">E1996/E1999</f>
        <v>1.614379577684834E-3</v>
      </c>
      <c r="G1996" s="39">
        <v>35.847826086956537</v>
      </c>
      <c r="H1996" s="33">
        <f t="shared" ref="H1996" si="8810">G1996/G1999</f>
        <v>1.3122722523255237E-3</v>
      </c>
      <c r="I1996" s="39">
        <v>52.670157068062849</v>
      </c>
      <c r="J1996" s="33">
        <f t="shared" ref="J1996" si="8811">I1996/I1999</f>
        <v>1.6073597263078624E-3</v>
      </c>
      <c r="K1996" s="39">
        <v>46.702702702702702</v>
      </c>
      <c r="L1996" s="33">
        <f t="shared" ref="L1996" si="8812">K1996/K1999</f>
        <v>1.6749915426497628E-3</v>
      </c>
      <c r="M1996" s="39">
        <v>59.633333333333326</v>
      </c>
      <c r="N1996" s="33">
        <f t="shared" ref="N1996" si="8813">M1996/M1999</f>
        <v>2.0225430454591702E-3</v>
      </c>
      <c r="O1996" s="85"/>
      <c r="P1996" s="84"/>
      <c r="Q1996" s="85"/>
      <c r="R1996" s="84"/>
      <c r="S1996" s="85"/>
      <c r="T1996" s="84"/>
      <c r="U1996" s="34"/>
      <c r="V1996" s="96"/>
      <c r="W1996" s="34"/>
      <c r="X1996" s="84"/>
      <c r="Y1996" s="85"/>
      <c r="Z1996" s="84"/>
    </row>
    <row r="1997" spans="2:26" s="81" customFormat="1" ht="13.5" customHeight="1" x14ac:dyDescent="0.25">
      <c r="B1997" s="31" t="s">
        <v>61</v>
      </c>
      <c r="C1997" s="145" t="s">
        <v>62</v>
      </c>
      <c r="D1997" s="146"/>
      <c r="E1997" s="39">
        <v>54.029605263157926</v>
      </c>
      <c r="F1997" s="33">
        <f t="shared" ref="F1997" si="8814">E1997/E1999</f>
        <v>1.7415069331060955E-3</v>
      </c>
      <c r="G1997" s="39">
        <v>316.23913043478257</v>
      </c>
      <c r="H1997" s="33">
        <f t="shared" ref="H1997" si="8815">G1997/G1999</f>
        <v>1.157648541818034E-2</v>
      </c>
      <c r="I1997" s="39">
        <v>9.8324607329842877</v>
      </c>
      <c r="J1997" s="33">
        <f t="shared" ref="J1997" si="8816">I1997/I1999</f>
        <v>3.0006178588530444E-4</v>
      </c>
      <c r="K1997" s="39">
        <v>0</v>
      </c>
      <c r="L1997" s="33">
        <f t="shared" ref="L1997" si="8817">K1997/K1999</f>
        <v>0</v>
      </c>
      <c r="M1997" s="39">
        <v>0</v>
      </c>
      <c r="N1997" s="33">
        <f t="shared" ref="N1997" si="8818">M1997/M1999</f>
        <v>0</v>
      </c>
      <c r="O1997" s="85"/>
      <c r="P1997" s="84"/>
      <c r="Q1997" s="85"/>
      <c r="R1997" s="84"/>
      <c r="S1997" s="85"/>
      <c r="T1997" s="84"/>
      <c r="U1997" s="34"/>
      <c r="V1997" s="96"/>
      <c r="W1997" s="34"/>
      <c r="X1997" s="84"/>
      <c r="Y1997" s="85"/>
      <c r="Z1997" s="84"/>
    </row>
    <row r="1998" spans="2:26" s="81" customFormat="1" ht="13.5" customHeight="1" x14ac:dyDescent="0.25">
      <c r="B1998" s="41" t="s">
        <v>63</v>
      </c>
      <c r="C1998" s="145" t="s">
        <v>64</v>
      </c>
      <c r="D1998" s="146"/>
      <c r="E1998" s="39">
        <v>236.89802631578974</v>
      </c>
      <c r="F1998" s="33">
        <f t="shared" ref="F1998" si="8819">E1998/E1999</f>
        <v>7.6358054673669254E-3</v>
      </c>
      <c r="G1998" s="39">
        <v>821.02173913043498</v>
      </c>
      <c r="H1998" s="33">
        <f t="shared" ref="H1998" si="8820">G1998/G1999</f>
        <v>3.0054933992466976E-2</v>
      </c>
      <c r="I1998" s="39">
        <v>179.31937172774863</v>
      </c>
      <c r="J1998" s="33">
        <f t="shared" ref="J1998" si="8821">I1998/I1999</f>
        <v>5.4723728256505216E-3</v>
      </c>
      <c r="K1998" s="39">
        <v>0</v>
      </c>
      <c r="L1998" s="33">
        <f t="shared" ref="L1998" si="8822">K1998/K1999</f>
        <v>0</v>
      </c>
      <c r="M1998" s="39">
        <v>0</v>
      </c>
      <c r="N1998" s="33">
        <f t="shared" ref="N1998" si="8823">M1998/M1999</f>
        <v>0</v>
      </c>
      <c r="O1998" s="85"/>
      <c r="P1998" s="84"/>
      <c r="Q1998" s="85"/>
      <c r="R1998" s="84"/>
      <c r="S1998" s="85"/>
      <c r="T1998" s="84"/>
      <c r="U1998" s="34"/>
      <c r="V1998" s="96"/>
      <c r="W1998" s="34"/>
      <c r="X1998" s="84"/>
      <c r="Y1998" s="85"/>
      <c r="Z1998" s="84"/>
    </row>
    <row r="1999" spans="2:26" s="81" customFormat="1" ht="13.5" customHeight="1" x14ac:dyDescent="0.25">
      <c r="B1999" s="147" t="s">
        <v>65</v>
      </c>
      <c r="C1999" s="148"/>
      <c r="D1999" s="149"/>
      <c r="E1999" s="42">
        <f t="shared" ref="E1999" si="8824">SUM(E1986:E1989,E1995,E1997)</f>
        <v>31024.628289473683</v>
      </c>
      <c r="F1999" s="33">
        <f t="shared" ref="F1999" si="8825">E1999/E1999</f>
        <v>1</v>
      </c>
      <c r="G1999" s="42">
        <f t="shared" ref="G1999" si="8826">SUM(G1986:G1989,G1995,G1997)</f>
        <v>27317.369565217392</v>
      </c>
      <c r="H1999" s="33">
        <f t="shared" ref="H1999" si="8827">G1999/G1999</f>
        <v>1</v>
      </c>
      <c r="I1999" s="42">
        <f t="shared" ref="I1999" si="8828">SUM(I1986:I1989,I1995,I1997)</f>
        <v>32768.120418848157</v>
      </c>
      <c r="J1999" s="33">
        <f t="shared" ref="J1999" si="8829">I1999/I1999</f>
        <v>1</v>
      </c>
      <c r="K1999" s="42">
        <f t="shared" ref="K1999" si="8830">SUM(K1986:K1989,K1995,K1997)</f>
        <v>27882.351351351354</v>
      </c>
      <c r="L1999" s="33">
        <f t="shared" ref="L1999" si="8831">K1999/K1999</f>
        <v>1</v>
      </c>
      <c r="M1999" s="42">
        <f t="shared" ref="M1999" si="8832">SUM(M1986:M1989,M1995,M1997)</f>
        <v>29484.333333333336</v>
      </c>
      <c r="N1999" s="33">
        <f t="shared" ref="N1999" si="8833">M1999/M1999</f>
        <v>1</v>
      </c>
      <c r="O1999" s="85"/>
      <c r="P1999" s="84"/>
      <c r="Q1999" s="85"/>
      <c r="R1999" s="84"/>
      <c r="S1999" s="85"/>
      <c r="T1999" s="84"/>
      <c r="U1999" s="34"/>
      <c r="V1999" s="95"/>
      <c r="W1999" s="34"/>
      <c r="X1999" s="84"/>
      <c r="Y1999" s="85"/>
      <c r="Z1999" s="84"/>
    </row>
    <row r="2000" spans="2:26" s="81" customFormat="1" ht="13.5" customHeight="1" x14ac:dyDescent="0.25">
      <c r="B2000" s="147" t="s">
        <v>66</v>
      </c>
      <c r="C2000" s="148"/>
      <c r="D2000" s="149"/>
      <c r="E2000" s="42">
        <f t="shared" ref="E2000" si="8834">SUM(E1990:E1994,E1996,E1998)</f>
        <v>28193.967105263153</v>
      </c>
      <c r="F2000" s="33">
        <f t="shared" ref="F2000" si="8835">E2000/E1999</f>
        <v>0.90876083485032622</v>
      </c>
      <c r="G2000" s="42">
        <f t="shared" ref="G2000" si="8836">SUM(G1990:G1994,G1996,G1998)</f>
        <v>27859.021739130436</v>
      </c>
      <c r="H2000" s="33">
        <f t="shared" ref="H2000" si="8837">G2000/G1999</f>
        <v>1.0198281233710993</v>
      </c>
      <c r="I2000" s="42">
        <f t="shared" ref="I2000" si="8838">SUM(I1990:I1994,I1996,I1998)</f>
        <v>28649.774869109955</v>
      </c>
      <c r="J2000" s="33">
        <f t="shared" ref="J2000" si="8839">I2000/I1999</f>
        <v>0.87431852980589819</v>
      </c>
      <c r="K2000" s="42">
        <f t="shared" ref="K2000" si="8840">SUM(K1990:K1994,K1996,K1998)</f>
        <v>26677.89189189189</v>
      </c>
      <c r="L2000" s="33">
        <f t="shared" ref="L2000" si="8841">K2000/K1999</f>
        <v>0.95680208443391956</v>
      </c>
      <c r="M2000" s="42">
        <f t="shared" ref="M2000" si="8842">SUM(M1990:M1994,M1996,M1998)</f>
        <v>27675.400000000005</v>
      </c>
      <c r="N2000" s="33">
        <f t="shared" ref="N2000" si="8843">M2000/M1999</f>
        <v>0.93864764338123086</v>
      </c>
      <c r="O2000" s="85"/>
      <c r="P2000" s="84"/>
      <c r="Q2000" s="85"/>
      <c r="R2000" s="84"/>
      <c r="S2000" s="85"/>
      <c r="T2000" s="84"/>
      <c r="U2000" s="34"/>
      <c r="V2000" s="95"/>
      <c r="W2000" s="34"/>
      <c r="X2000" s="84"/>
      <c r="Y2000" s="85"/>
      <c r="Z2000" s="84"/>
    </row>
    <row r="2001" spans="2:39" s="81" customFormat="1" ht="13.5" customHeight="1" x14ac:dyDescent="0.25">
      <c r="B2001" s="147" t="s">
        <v>67</v>
      </c>
      <c r="C2001" s="148"/>
      <c r="D2001" s="149"/>
      <c r="E2001" s="42">
        <f t="shared" ref="E2001" si="8844">E1999-E2000</f>
        <v>2830.6611842105303</v>
      </c>
      <c r="F2001" s="33">
        <f t="shared" ref="F2001" si="8845">E2001/E1999</f>
        <v>9.123916514967377E-2</v>
      </c>
      <c r="G2001" s="42">
        <f t="shared" ref="G2001" si="8846">G1999-G2000</f>
        <v>-541.65217391304395</v>
      </c>
      <c r="H2001" s="33">
        <f t="shared" ref="H2001" si="8847">G2001/G1999</f>
        <v>-1.9828123371099311E-2</v>
      </c>
      <c r="I2001" s="42">
        <f t="shared" ref="I2001" si="8848">I1999-I2000</f>
        <v>4118.345549738202</v>
      </c>
      <c r="J2001" s="33">
        <f t="shared" ref="J2001" si="8849">I2001/I1999</f>
        <v>0.12568147019410175</v>
      </c>
      <c r="K2001" s="42">
        <f t="shared" ref="K2001" si="8850">K1999-K2000</f>
        <v>1204.4594594594637</v>
      </c>
      <c r="L2001" s="33">
        <f t="shared" ref="L2001" si="8851">K2001/K1999</f>
        <v>4.3197915566080408E-2</v>
      </c>
      <c r="M2001" s="42">
        <f t="shared" ref="M2001" si="8852">M1999-M2000</f>
        <v>1808.9333333333307</v>
      </c>
      <c r="N2001" s="33">
        <f t="shared" ref="N2001" si="8853">M2001/M1999</f>
        <v>6.1352356618769192E-2</v>
      </c>
      <c r="O2001" s="85"/>
      <c r="P2001" s="84"/>
      <c r="Q2001" s="85"/>
      <c r="R2001" s="84"/>
      <c r="S2001" s="85"/>
      <c r="T2001" s="84"/>
      <c r="U2001" s="34"/>
      <c r="V2001" s="95"/>
      <c r="W2001" s="34"/>
      <c r="X2001" s="84"/>
      <c r="Y2001" s="85"/>
      <c r="Z2001" s="84"/>
    </row>
    <row r="2002" spans="2:39" s="81" customFormat="1" ht="13.5" customHeight="1" x14ac:dyDescent="0.25">
      <c r="B2002" s="147" t="s">
        <v>68</v>
      </c>
      <c r="C2002" s="148"/>
      <c r="D2002" s="149"/>
      <c r="E2002" s="42">
        <v>304</v>
      </c>
      <c r="F2002" s="43"/>
      <c r="G2002" s="42">
        <v>46</v>
      </c>
      <c r="H2002" s="43"/>
      <c r="I2002" s="42">
        <v>191</v>
      </c>
      <c r="J2002" s="43"/>
      <c r="K2002" s="42">
        <v>37</v>
      </c>
      <c r="L2002" s="43"/>
      <c r="M2002" s="42">
        <v>30</v>
      </c>
      <c r="N2002" s="43"/>
      <c r="O2002" s="85"/>
      <c r="P2002" s="84"/>
      <c r="Q2002" s="85"/>
      <c r="R2002" s="84"/>
      <c r="S2002" s="85"/>
      <c r="T2002" s="84"/>
      <c r="U2002" s="97"/>
      <c r="V2002" s="95"/>
      <c r="W2002" s="97"/>
      <c r="X2002" s="84"/>
      <c r="Y2002" s="85"/>
      <c r="Z2002" s="84"/>
    </row>
    <row r="2003" spans="2:39" s="81" customFormat="1" ht="13.5" customHeight="1" x14ac:dyDescent="0.25">
      <c r="B2003" s="45"/>
      <c r="C2003" s="46"/>
      <c r="D2003" s="47"/>
      <c r="E2003" s="48"/>
      <c r="F2003" s="49"/>
      <c r="G2003" s="48"/>
      <c r="H2003" s="49"/>
      <c r="I2003" s="48"/>
      <c r="J2003" s="49"/>
      <c r="K2003" s="48"/>
      <c r="L2003" s="49"/>
      <c r="M2003" s="48"/>
      <c r="N2003" s="49"/>
      <c r="O2003" s="85"/>
      <c r="P2003" s="84"/>
      <c r="Q2003" s="85"/>
      <c r="R2003" s="84"/>
      <c r="S2003" s="85"/>
      <c r="T2003" s="84"/>
      <c r="U2003" s="85"/>
      <c r="V2003" s="84"/>
      <c r="W2003" s="85"/>
      <c r="X2003" s="84"/>
      <c r="Y2003" s="85"/>
      <c r="Z2003" s="84"/>
    </row>
    <row r="2004" spans="2:39" s="122" customFormat="1" ht="13.5" customHeight="1" x14ac:dyDescent="0.25">
      <c r="B2004" s="54" t="s">
        <v>89</v>
      </c>
      <c r="C2004" s="119"/>
      <c r="D2004" s="120"/>
      <c r="E2004" s="53">
        <v>10.677631578947368</v>
      </c>
      <c r="F2004" s="43"/>
      <c r="G2004" s="53">
        <v>10.652173913043478</v>
      </c>
      <c r="H2004" s="43"/>
      <c r="I2004" s="53">
        <v>10.853403141361261</v>
      </c>
      <c r="J2004" s="43"/>
      <c r="K2004" s="53">
        <v>10.297297297297296</v>
      </c>
      <c r="L2004" s="43"/>
      <c r="M2004" s="53">
        <v>10.066666666666666</v>
      </c>
      <c r="N2004" s="43"/>
      <c r="O2004" s="98"/>
      <c r="P2004" s="99"/>
      <c r="Q2004" s="98"/>
      <c r="R2004" s="99"/>
      <c r="S2004" s="98"/>
      <c r="T2004" s="99"/>
      <c r="U2004" s="98"/>
      <c r="V2004" s="121"/>
      <c r="W2004" s="98"/>
      <c r="X2004" s="121"/>
      <c r="Y2004" s="98"/>
      <c r="Z2004" s="121"/>
    </row>
    <row r="2005" spans="2:39" ht="13.5" customHeight="1" x14ac:dyDescent="0.25">
      <c r="B2005" s="54" t="s">
        <v>90</v>
      </c>
      <c r="C2005" s="55"/>
      <c r="D2005" s="56"/>
      <c r="E2005" s="53">
        <f>E1999/E2004</f>
        <v>2905.5720887245839</v>
      </c>
      <c r="F2005" s="43"/>
      <c r="G2005" s="53">
        <f>G1999/G2004</f>
        <v>2564.4877551020409</v>
      </c>
      <c r="H2005" s="43"/>
      <c r="I2005" s="53">
        <f>I1999/I2004</f>
        <v>3019.1562952243103</v>
      </c>
      <c r="J2005" s="43"/>
      <c r="K2005" s="53">
        <f>K1999/K2004</f>
        <v>2707.7349081364832</v>
      </c>
      <c r="L2005" s="43"/>
      <c r="M2005" s="53">
        <f>M1999/M2004</f>
        <v>2928.9072847682123</v>
      </c>
      <c r="N2005" s="43"/>
    </row>
    <row r="2006" spans="2:39" ht="13.5" customHeight="1" x14ac:dyDescent="0.25">
      <c r="B2006" s="54" t="s">
        <v>91</v>
      </c>
      <c r="C2006" s="55"/>
      <c r="D2006" s="56"/>
      <c r="E2006" s="53">
        <f>E2000/E2004</f>
        <v>2640.4701170671592</v>
      </c>
      <c r="F2006" s="43"/>
      <c r="G2006" s="53">
        <f>G2000/G2004</f>
        <v>2615.3367346938776</v>
      </c>
      <c r="H2006" s="43"/>
      <c r="I2006" s="53">
        <f>I2000/I2004</f>
        <v>2639.7042932947415</v>
      </c>
      <c r="J2006" s="43"/>
      <c r="K2006" s="53">
        <f>K2000/K2004</f>
        <v>2590.7664041994749</v>
      </c>
      <c r="L2006" s="43"/>
      <c r="M2006" s="53">
        <f>M2000/M2004</f>
        <v>2749.2119205298018</v>
      </c>
      <c r="N2006" s="43"/>
    </row>
    <row r="2007" spans="2:39" ht="13.5" customHeight="1" x14ac:dyDescent="0.25">
      <c r="B2007" s="54" t="s">
        <v>36</v>
      </c>
      <c r="C2007" s="55"/>
      <c r="D2007" s="56"/>
      <c r="E2007" s="53">
        <v>5.1260227272727237</v>
      </c>
      <c r="F2007" s="43"/>
      <c r="G2007" s="53">
        <v>4.0538095238095231</v>
      </c>
      <c r="H2007" s="43"/>
      <c r="I2007" s="53">
        <v>5.5842331288343594</v>
      </c>
      <c r="J2007" s="43"/>
      <c r="K2007" s="53">
        <v>4.6082352941176472</v>
      </c>
      <c r="L2007" s="43"/>
      <c r="M2007" s="53">
        <v>4.6440000000000001</v>
      </c>
      <c r="N2007" s="43"/>
    </row>
    <row r="2008" spans="2:39" ht="13.5" customHeight="1" x14ac:dyDescent="0.25">
      <c r="B2008" s="54" t="s">
        <v>37</v>
      </c>
      <c r="C2008" s="55"/>
      <c r="D2008" s="56"/>
      <c r="E2008" s="53">
        <f>E1990/E2007</f>
        <v>3898.4351354788596</v>
      </c>
      <c r="F2008" s="43"/>
      <c r="G2008" s="53">
        <f>G1990/G2007</f>
        <v>5252.9119147697393</v>
      </c>
      <c r="H2008" s="43"/>
      <c r="I2008" s="53">
        <f>I1990/I2007</f>
        <v>3531.5990210862642</v>
      </c>
      <c r="J2008" s="43"/>
      <c r="K2008" s="53">
        <f>K1990/K2007</f>
        <v>4237.853707677551</v>
      </c>
      <c r="L2008" s="43"/>
      <c r="M2008" s="53">
        <f>M1990/M2007</f>
        <v>4350.4091300602931</v>
      </c>
      <c r="N2008" s="43"/>
    </row>
    <row r="2009" spans="2:39" s="81" customFormat="1" ht="13.5" customHeight="1" x14ac:dyDescent="0.25">
      <c r="B2009" s="100" t="s">
        <v>38</v>
      </c>
      <c r="C2009" s="101"/>
      <c r="D2009" s="47"/>
      <c r="E2009" s="102"/>
      <c r="F2009" s="103"/>
      <c r="G2009" s="102"/>
      <c r="H2009" s="103"/>
      <c r="I2009" s="102"/>
      <c r="J2009" s="103"/>
      <c r="K2009" s="102"/>
      <c r="L2009" s="103"/>
      <c r="M2009" s="102"/>
      <c r="N2009" s="103"/>
      <c r="O2009" s="102"/>
      <c r="P2009" s="103"/>
      <c r="Q2009" s="102"/>
      <c r="R2009" s="103"/>
      <c r="S2009" s="102"/>
      <c r="T2009" s="103"/>
      <c r="U2009" s="102"/>
      <c r="V2009" s="103"/>
      <c r="W2009" s="102"/>
      <c r="X2009" s="103"/>
      <c r="Y2009" s="85"/>
      <c r="Z2009" s="84"/>
    </row>
    <row r="2010" spans="2:39" s="81" customFormat="1" ht="13.5" customHeight="1" x14ac:dyDescent="0.25">
      <c r="B2010" s="104"/>
      <c r="C2010" s="77"/>
      <c r="D2010" s="78"/>
      <c r="E2010" s="79"/>
      <c r="F2010" s="80"/>
      <c r="G2010" s="79"/>
      <c r="H2010" s="80"/>
      <c r="I2010" s="79"/>
      <c r="J2010" s="80"/>
      <c r="K2010" s="79"/>
      <c r="L2010" s="80"/>
      <c r="M2010" s="79"/>
      <c r="N2010" s="80"/>
      <c r="O2010" s="79"/>
      <c r="P2010" s="82"/>
      <c r="Q2010" s="79"/>
      <c r="R2010" s="84"/>
      <c r="S2010" s="85"/>
      <c r="T2010" s="84"/>
      <c r="U2010" s="85"/>
      <c r="V2010" s="84"/>
      <c r="W2010" s="85"/>
      <c r="X2010" s="84"/>
      <c r="Y2010" s="85"/>
      <c r="Z2010" s="84"/>
      <c r="AM2010" s="78"/>
    </row>
    <row r="2011" spans="2:39" s="81" customFormat="1" ht="13.5" customHeight="1" x14ac:dyDescent="0.25">
      <c r="B2011" s="76" t="s">
        <v>183</v>
      </c>
      <c r="C2011" s="77"/>
      <c r="D2011" s="78"/>
      <c r="E2011" s="79"/>
      <c r="F2011" s="80"/>
      <c r="G2011" s="79"/>
      <c r="H2011" s="80"/>
      <c r="I2011" s="79"/>
      <c r="J2011" s="80"/>
      <c r="K2011" s="79"/>
      <c r="L2011" s="80"/>
      <c r="M2011" s="79"/>
      <c r="N2011" s="80"/>
      <c r="O2011" s="79"/>
      <c r="P2011" s="82"/>
      <c r="Q2011" s="79"/>
      <c r="R2011" s="84"/>
      <c r="S2011" s="85"/>
      <c r="T2011" s="84"/>
      <c r="U2011" s="85"/>
      <c r="V2011" s="84"/>
      <c r="W2011" s="85"/>
      <c r="X2011" s="84"/>
      <c r="Y2011" s="85"/>
      <c r="Z2011" s="84"/>
      <c r="AM2011" s="78"/>
    </row>
    <row r="2012" spans="2:39" s="81" customFormat="1" ht="13.5" customHeight="1" x14ac:dyDescent="0.25">
      <c r="C2012" s="77"/>
      <c r="D2012" s="78"/>
      <c r="E2012" s="79"/>
      <c r="F2012" s="80"/>
      <c r="G2012" s="79"/>
      <c r="H2012" s="80"/>
      <c r="I2012" s="79"/>
      <c r="J2012" s="80"/>
      <c r="K2012" s="79"/>
      <c r="L2012" s="21" t="s">
        <v>4</v>
      </c>
      <c r="N2012" s="80"/>
      <c r="O2012" s="79"/>
      <c r="P2012" s="82"/>
      <c r="Q2012" s="83"/>
      <c r="R2012" s="84"/>
      <c r="S2012" s="85"/>
      <c r="T2012" s="84"/>
      <c r="U2012" s="85"/>
      <c r="V2012" s="84"/>
      <c r="W2012" s="85"/>
      <c r="X2012" s="84"/>
      <c r="Y2012" s="85"/>
      <c r="Z2012" s="84"/>
      <c r="AB2012" s="86"/>
    </row>
    <row r="2013" spans="2:39" s="81" customFormat="1" ht="13.5" customHeight="1" x14ac:dyDescent="0.25">
      <c r="B2013" s="87"/>
      <c r="C2013" s="88"/>
      <c r="D2013" s="89"/>
      <c r="E2013" s="153" t="s">
        <v>5</v>
      </c>
      <c r="F2013" s="154"/>
      <c r="G2013" s="150" t="s">
        <v>93</v>
      </c>
      <c r="H2013" s="152"/>
      <c r="I2013" s="152"/>
      <c r="J2013" s="152"/>
      <c r="K2013" s="152"/>
      <c r="L2013" s="151"/>
      <c r="M2013" s="85"/>
      <c r="N2013" s="84"/>
      <c r="O2013" s="85"/>
      <c r="P2013" s="84"/>
      <c r="Q2013" s="85"/>
      <c r="R2013" s="84"/>
      <c r="S2013" s="85"/>
      <c r="T2013" s="84"/>
      <c r="U2013" s="85"/>
      <c r="V2013" s="84"/>
      <c r="W2013" s="85"/>
      <c r="X2013" s="84"/>
      <c r="Y2013" s="85"/>
      <c r="Z2013" s="84"/>
    </row>
    <row r="2014" spans="2:39" s="81" customFormat="1" ht="23.25" customHeight="1" x14ac:dyDescent="0.25">
      <c r="B2014" s="92"/>
      <c r="C2014" s="93"/>
      <c r="D2014" s="94"/>
      <c r="E2014" s="155"/>
      <c r="F2014" s="156"/>
      <c r="G2014" s="150" t="s">
        <v>178</v>
      </c>
      <c r="H2014" s="151"/>
      <c r="I2014" s="150" t="s">
        <v>179</v>
      </c>
      <c r="J2014" s="151"/>
      <c r="K2014" s="150" t="s">
        <v>180</v>
      </c>
      <c r="L2014" s="151"/>
      <c r="M2014" s="85"/>
      <c r="N2014" s="84"/>
      <c r="O2014" s="85"/>
      <c r="P2014" s="84"/>
      <c r="Q2014" s="85"/>
      <c r="R2014" s="84"/>
      <c r="S2014" s="85"/>
      <c r="T2014" s="84"/>
      <c r="U2014" s="85"/>
      <c r="V2014" s="84"/>
      <c r="W2014" s="85"/>
      <c r="X2014" s="84"/>
      <c r="Y2014" s="85"/>
      <c r="Z2014" s="84"/>
    </row>
    <row r="2015" spans="2:39" s="81" customFormat="1" ht="13.5" customHeight="1" x14ac:dyDescent="0.25">
      <c r="B2015" s="31" t="s">
        <v>48</v>
      </c>
      <c r="C2015" s="145" t="s">
        <v>49</v>
      </c>
      <c r="D2015" s="146"/>
      <c r="E2015" s="32">
        <v>28870.588815789477</v>
      </c>
      <c r="F2015" s="33">
        <f t="shared" ref="F2015" si="8854">E2015/E2028</f>
        <v>0.93057001509942194</v>
      </c>
      <c r="G2015" s="32">
        <v>28955.667910447773</v>
      </c>
      <c r="H2015" s="33">
        <f t="shared" ref="H2015" si="8855">G2015/G2028</f>
        <v>0.92726051534341691</v>
      </c>
      <c r="I2015" s="32">
        <v>32035.586206896547</v>
      </c>
      <c r="J2015" s="33">
        <f t="shared" ref="J2015" si="8856">I2015/I2028</f>
        <v>0.95517808985356145</v>
      </c>
      <c r="K2015" s="32">
        <v>12501.142857142859</v>
      </c>
      <c r="L2015" s="33">
        <f t="shared" ref="L2015" si="8857">K2015/K2028</f>
        <v>0.97237593617352269</v>
      </c>
      <c r="M2015" s="105"/>
      <c r="N2015" s="106"/>
      <c r="O2015" s="105"/>
      <c r="P2015" s="106"/>
      <c r="Q2015" s="105"/>
      <c r="R2015" s="106"/>
      <c r="S2015" s="105"/>
      <c r="T2015" s="106"/>
      <c r="U2015" s="105"/>
      <c r="V2015" s="106"/>
      <c r="W2015" s="105"/>
      <c r="X2015" s="106"/>
      <c r="Y2015" s="105"/>
      <c r="Z2015" s="106"/>
      <c r="AA2015" s="107"/>
      <c r="AB2015" s="107"/>
      <c r="AC2015" s="107"/>
      <c r="AD2015" s="107"/>
      <c r="AE2015" s="107"/>
      <c r="AF2015" s="107"/>
      <c r="AG2015" s="107"/>
      <c r="AH2015" s="107"/>
    </row>
    <row r="2016" spans="2:39" s="81" customFormat="1" ht="13.5" customHeight="1" x14ac:dyDescent="0.25">
      <c r="B2016" s="36"/>
      <c r="C2016" s="145" t="s">
        <v>50</v>
      </c>
      <c r="D2016" s="146"/>
      <c r="E2016" s="32">
        <v>1169.9901315789473</v>
      </c>
      <c r="F2016" s="33">
        <f t="shared" ref="F2016" si="8858">E2016/E2028</f>
        <v>3.7711656709064012E-2</v>
      </c>
      <c r="G2016" s="32">
        <v>1174.8432835820902</v>
      </c>
      <c r="H2016" s="33">
        <f t="shared" ref="H2016" si="8859">G2016/G2028</f>
        <v>3.7622540497123512E-2</v>
      </c>
      <c r="I2016" s="32">
        <v>1324.655172413793</v>
      </c>
      <c r="J2016" s="33">
        <f t="shared" ref="J2016" si="8860">I2016/I2028</f>
        <v>3.9496127498002832E-2</v>
      </c>
      <c r="K2016" s="32">
        <v>343.42857142857144</v>
      </c>
      <c r="L2016" s="33">
        <f t="shared" ref="L2016" si="8861">K2016/K2028</f>
        <v>2.6712891970575813E-2</v>
      </c>
      <c r="M2016" s="105"/>
      <c r="N2016" s="106"/>
      <c r="O2016" s="105"/>
      <c r="P2016" s="106"/>
      <c r="Q2016" s="105"/>
      <c r="R2016" s="106"/>
      <c r="S2016" s="105"/>
      <c r="T2016" s="106"/>
      <c r="U2016" s="105"/>
      <c r="V2016" s="106"/>
      <c r="W2016" s="105"/>
      <c r="X2016" s="106"/>
      <c r="Y2016" s="105"/>
      <c r="Z2016" s="106"/>
      <c r="AA2016" s="107"/>
      <c r="AB2016" s="107"/>
      <c r="AC2016" s="107"/>
      <c r="AD2016" s="107"/>
      <c r="AE2016" s="107"/>
      <c r="AF2016" s="107"/>
      <c r="AG2016" s="107"/>
      <c r="AH2016" s="107"/>
    </row>
    <row r="2017" spans="2:34" s="81" customFormat="1" ht="13.5" customHeight="1" x14ac:dyDescent="0.25">
      <c r="B2017" s="36"/>
      <c r="C2017" s="145" t="s">
        <v>51</v>
      </c>
      <c r="D2017" s="146"/>
      <c r="E2017" s="32">
        <v>219.60197368421052</v>
      </c>
      <c r="F2017" s="33">
        <f t="shared" ref="F2017" si="8862">E2017/E2028</f>
        <v>7.078311193134232E-3</v>
      </c>
      <c r="G2017" s="32">
        <v>229.46641791044769</v>
      </c>
      <c r="H2017" s="33">
        <f t="shared" ref="H2017" si="8863">G2017/G2028</f>
        <v>7.348307405089286E-3</v>
      </c>
      <c r="I2017" s="32">
        <v>178.62068965517241</v>
      </c>
      <c r="J2017" s="33">
        <f t="shared" ref="J2017" si="8864">I2017/I2028</f>
        <v>5.3257826484356292E-3</v>
      </c>
      <c r="K2017" s="32">
        <v>11.714285714285715</v>
      </c>
      <c r="L2017" s="33">
        <f t="shared" ref="L2017" si="8865">K2017/K2028</f>
        <v>9.1117185590150452E-4</v>
      </c>
      <c r="M2017" s="105"/>
      <c r="N2017" s="106"/>
      <c r="O2017" s="105"/>
      <c r="P2017" s="106"/>
      <c r="Q2017" s="105"/>
      <c r="R2017" s="106"/>
      <c r="S2017" s="105"/>
      <c r="T2017" s="106"/>
      <c r="U2017" s="105"/>
      <c r="V2017" s="106"/>
      <c r="W2017" s="105"/>
      <c r="X2017" s="106"/>
      <c r="Y2017" s="105"/>
      <c r="Z2017" s="106"/>
      <c r="AA2017" s="107"/>
      <c r="AB2017" s="107"/>
      <c r="AC2017" s="107"/>
      <c r="AD2017" s="107"/>
      <c r="AE2017" s="107"/>
      <c r="AF2017" s="107"/>
      <c r="AG2017" s="107"/>
      <c r="AH2017" s="107"/>
    </row>
    <row r="2018" spans="2:34" s="81" customFormat="1" ht="13.5" customHeight="1" x14ac:dyDescent="0.25">
      <c r="B2018" s="37"/>
      <c r="C2018" s="145" t="s">
        <v>52</v>
      </c>
      <c r="D2018" s="146"/>
      <c r="E2018" s="32">
        <v>710.41776315789457</v>
      </c>
      <c r="F2018" s="33">
        <f t="shared" ref="F2018" si="8866">E2018/E2028</f>
        <v>2.2898510065273901E-2</v>
      </c>
      <c r="G2018" s="32">
        <v>805.8470149253734</v>
      </c>
      <c r="H2018" s="33">
        <f t="shared" ref="H2018" si="8867">G2018/G2028</f>
        <v>2.5806005258060049E-2</v>
      </c>
      <c r="I2018" s="32">
        <v>0</v>
      </c>
      <c r="J2018" s="33">
        <f t="shared" ref="J2018" si="8868">I2018/I2028</f>
        <v>0</v>
      </c>
      <c r="K2018" s="32">
        <v>0</v>
      </c>
      <c r="L2018" s="33">
        <f t="shared" ref="L2018" si="8869">K2018/K2028</f>
        <v>0</v>
      </c>
      <c r="M2018" s="105"/>
      <c r="N2018" s="106"/>
      <c r="O2018" s="105"/>
      <c r="P2018" s="106"/>
      <c r="Q2018" s="105"/>
      <c r="R2018" s="106"/>
      <c r="S2018" s="105"/>
      <c r="T2018" s="106"/>
      <c r="U2018" s="105"/>
      <c r="V2018" s="106"/>
      <c r="W2018" s="105"/>
      <c r="X2018" s="106"/>
      <c r="Y2018" s="105"/>
      <c r="Z2018" s="106"/>
      <c r="AA2018" s="107"/>
      <c r="AB2018" s="107"/>
      <c r="AC2018" s="107"/>
      <c r="AD2018" s="107"/>
      <c r="AE2018" s="107"/>
      <c r="AF2018" s="107"/>
      <c r="AG2018" s="107"/>
      <c r="AH2018" s="107"/>
    </row>
    <row r="2019" spans="2:34" s="81" customFormat="1" ht="13.5" customHeight="1" x14ac:dyDescent="0.25">
      <c r="B2019" s="31" t="s">
        <v>53</v>
      </c>
      <c r="C2019" s="145" t="s">
        <v>54</v>
      </c>
      <c r="D2019" s="146"/>
      <c r="E2019" s="32">
        <v>19983.467105263153</v>
      </c>
      <c r="F2019" s="33">
        <f t="shared" ref="F2019" si="8870">E2019/E2028</f>
        <v>0.64411624593237515</v>
      </c>
      <c r="G2019" s="32">
        <v>20393.611940298491</v>
      </c>
      <c r="H2019" s="33">
        <f t="shared" ref="H2019" si="8871">G2019/G2028</f>
        <v>0.65307390511450336</v>
      </c>
      <c r="I2019" s="32">
        <v>18724.275862068967</v>
      </c>
      <c r="J2019" s="33">
        <f t="shared" ref="J2019" si="8872">I2019/I2028</f>
        <v>0.55828596162763333</v>
      </c>
      <c r="K2019" s="32">
        <v>9497.4285714285706</v>
      </c>
      <c r="L2019" s="33">
        <f t="shared" ref="L2019" si="8873">K2019/K2028</f>
        <v>0.7387381380980953</v>
      </c>
      <c r="M2019" s="105"/>
      <c r="N2019" s="106"/>
      <c r="O2019" s="105"/>
      <c r="P2019" s="106"/>
      <c r="Q2019" s="105"/>
      <c r="R2019" s="106"/>
      <c r="S2019" s="105"/>
      <c r="T2019" s="106"/>
      <c r="U2019" s="105"/>
      <c r="V2019" s="106"/>
      <c r="W2019" s="105"/>
      <c r="X2019" s="106"/>
      <c r="Y2019" s="105"/>
      <c r="Z2019" s="106"/>
      <c r="AA2019" s="107"/>
      <c r="AB2019" s="107"/>
      <c r="AC2019" s="107"/>
      <c r="AD2019" s="107"/>
      <c r="AE2019" s="107"/>
      <c r="AF2019" s="107"/>
      <c r="AG2019" s="107"/>
      <c r="AH2019" s="107"/>
    </row>
    <row r="2020" spans="2:34" s="81" customFormat="1" ht="13.5" customHeight="1" x14ac:dyDescent="0.25">
      <c r="B2020" s="36"/>
      <c r="C2020" s="145" t="s">
        <v>17</v>
      </c>
      <c r="D2020" s="146"/>
      <c r="E2020" s="32">
        <v>839.50000000000045</v>
      </c>
      <c r="F2020" s="33">
        <f t="shared" ref="F2020" si="8874">E2020/E2028</f>
        <v>2.7059147725061822E-2</v>
      </c>
      <c r="G2020" s="32">
        <v>851.40298507462649</v>
      </c>
      <c r="H2020" s="33">
        <f t="shared" ref="H2020" si="8875">G2020/G2028</f>
        <v>2.7264864797691801E-2</v>
      </c>
      <c r="I2020" s="32">
        <v>894.31034482758628</v>
      </c>
      <c r="J2020" s="33">
        <f t="shared" ref="J2020" si="8876">I2020/I2028</f>
        <v>2.6664898260072983E-2</v>
      </c>
      <c r="K2020" s="32">
        <v>156.71428571428572</v>
      </c>
      <c r="L2020" s="33">
        <f t="shared" ref="L2020" si="8877">K2020/K2028</f>
        <v>1.2189701535657932E-2</v>
      </c>
      <c r="M2020" s="105"/>
      <c r="N2020" s="106"/>
      <c r="O2020" s="105"/>
      <c r="P2020" s="106"/>
      <c r="Q2020" s="105"/>
      <c r="R2020" s="106"/>
      <c r="S2020" s="105"/>
      <c r="T2020" s="106"/>
      <c r="U2020" s="105"/>
      <c r="V2020" s="106"/>
      <c r="W2020" s="105"/>
      <c r="X2020" s="106"/>
      <c r="Y2020" s="105"/>
      <c r="Z2020" s="106"/>
      <c r="AA2020" s="107"/>
      <c r="AB2020" s="107"/>
      <c r="AC2020" s="107"/>
      <c r="AD2020" s="107"/>
      <c r="AE2020" s="107"/>
      <c r="AF2020" s="107"/>
      <c r="AG2020" s="107"/>
      <c r="AH2020" s="107"/>
    </row>
    <row r="2021" spans="2:34" s="81" customFormat="1" ht="13.5" customHeight="1" x14ac:dyDescent="0.25">
      <c r="B2021" s="36"/>
      <c r="C2021" s="145" t="s">
        <v>55</v>
      </c>
      <c r="D2021" s="146"/>
      <c r="E2021" s="38">
        <v>-74.217105263157876</v>
      </c>
      <c r="F2021" s="33">
        <f t="shared" ref="F2021" si="8878">E2021/E2028</f>
        <v>-2.3921996605625385E-3</v>
      </c>
      <c r="G2021" s="38">
        <v>-75.048507462686601</v>
      </c>
      <c r="H2021" s="33">
        <f t="shared" ref="H2021" si="8879">G2021/G2028</f>
        <v>-2.4033124679018639E-3</v>
      </c>
      <c r="I2021" s="38">
        <v>-84.448275862068954</v>
      </c>
      <c r="J2021" s="33">
        <f t="shared" ref="J2021" si="8880">I2021/I2028</f>
        <v>-2.5179231092700488E-3</v>
      </c>
      <c r="K2021" s="38">
        <v>0</v>
      </c>
      <c r="L2021" s="33">
        <f t="shared" ref="L2021" si="8881">K2021/K2028</f>
        <v>0</v>
      </c>
      <c r="M2021" s="105"/>
      <c r="N2021" s="106"/>
      <c r="O2021" s="105"/>
      <c r="P2021" s="106"/>
      <c r="Q2021" s="105"/>
      <c r="R2021" s="106"/>
      <c r="S2021" s="105"/>
      <c r="T2021" s="106"/>
      <c r="U2021" s="105"/>
      <c r="V2021" s="106"/>
      <c r="W2021" s="105"/>
      <c r="X2021" s="106"/>
      <c r="Y2021" s="105"/>
      <c r="Z2021" s="106"/>
      <c r="AA2021" s="107"/>
      <c r="AB2021" s="107"/>
      <c r="AC2021" s="107"/>
      <c r="AD2021" s="107"/>
      <c r="AE2021" s="107"/>
      <c r="AF2021" s="107"/>
      <c r="AG2021" s="107"/>
      <c r="AH2021" s="107"/>
    </row>
    <row r="2022" spans="2:34" s="81" customFormat="1" ht="13.5" customHeight="1" x14ac:dyDescent="0.25">
      <c r="B2022" s="36"/>
      <c r="C2022" s="145" t="s">
        <v>56</v>
      </c>
      <c r="D2022" s="146"/>
      <c r="E2022" s="39">
        <v>290.01973684210492</v>
      </c>
      <c r="F2022" s="33">
        <f t="shared" ref="F2022" si="8882">E2022/E2028</f>
        <v>9.3480487223276554E-3</v>
      </c>
      <c r="G2022" s="39">
        <v>287.04477611940285</v>
      </c>
      <c r="H2022" s="33">
        <f t="shared" ref="H2022" si="8883">G2022/G2028</f>
        <v>9.1921653423534238E-3</v>
      </c>
      <c r="I2022" s="39">
        <v>376.10344827586209</v>
      </c>
      <c r="J2022" s="33">
        <f t="shared" ref="J2022" si="8884">I2022/I2028</f>
        <v>1.1213959719399114E-2</v>
      </c>
      <c r="K2022" s="39">
        <v>47.285714285714285</v>
      </c>
      <c r="L2022" s="33">
        <f t="shared" ref="L2022" si="8885">K2022/K2028</f>
        <v>3.6780229793097314E-3</v>
      </c>
      <c r="M2022" s="105"/>
      <c r="N2022" s="106"/>
      <c r="O2022" s="105"/>
      <c r="P2022" s="106"/>
      <c r="Q2022" s="105"/>
      <c r="R2022" s="106"/>
      <c r="S2022" s="105"/>
      <c r="T2022" s="106"/>
      <c r="U2022" s="105"/>
      <c r="V2022" s="106"/>
      <c r="W2022" s="105"/>
      <c r="X2022" s="106"/>
      <c r="Y2022" s="105"/>
      <c r="Z2022" s="106"/>
      <c r="AA2022" s="107"/>
      <c r="AB2022" s="107"/>
      <c r="AC2022" s="107"/>
      <c r="AD2022" s="107"/>
      <c r="AE2022" s="107"/>
      <c r="AF2022" s="107"/>
      <c r="AG2022" s="107"/>
      <c r="AH2022" s="107"/>
    </row>
    <row r="2023" spans="2:34" s="81" customFormat="1" ht="13.5" customHeight="1" x14ac:dyDescent="0.25">
      <c r="B2023" s="37"/>
      <c r="C2023" s="145" t="s">
        <v>57</v>
      </c>
      <c r="D2023" s="146"/>
      <c r="E2023" s="39">
        <v>6868.2138157894742</v>
      </c>
      <c r="F2023" s="33">
        <f t="shared" ref="F2023" si="8886">E2023/E2028</f>
        <v>0.22137940708607245</v>
      </c>
      <c r="G2023" s="39">
        <v>6978.8768656716438</v>
      </c>
      <c r="H2023" s="33">
        <f t="shared" ref="H2023" si="8887">G2023/G2028</f>
        <v>0.22348774612952338</v>
      </c>
      <c r="I2023" s="39">
        <v>6816.9310344827591</v>
      </c>
      <c r="J2023" s="33">
        <f t="shared" ref="J2023" si="8888">I2023/I2028</f>
        <v>0.20325469064708263</v>
      </c>
      <c r="K2023" s="39">
        <v>2843.8571428571431</v>
      </c>
      <c r="L2023" s="33">
        <f t="shared" ref="L2023" si="8889">K2023/K2028</f>
        <v>0.22120363579794208</v>
      </c>
      <c r="M2023" s="105"/>
      <c r="N2023" s="106"/>
      <c r="O2023" s="105"/>
      <c r="P2023" s="106"/>
      <c r="Q2023" s="105"/>
      <c r="R2023" s="106"/>
      <c r="S2023" s="105"/>
      <c r="T2023" s="106"/>
      <c r="U2023" s="105"/>
      <c r="V2023" s="106"/>
      <c r="W2023" s="105"/>
      <c r="X2023" s="106"/>
      <c r="Y2023" s="105"/>
      <c r="Z2023" s="106"/>
      <c r="AA2023" s="107"/>
      <c r="AB2023" s="107"/>
      <c r="AC2023" s="107"/>
      <c r="AD2023" s="107"/>
      <c r="AE2023" s="107"/>
      <c r="AF2023" s="107"/>
      <c r="AG2023" s="107"/>
      <c r="AH2023" s="107"/>
    </row>
    <row r="2024" spans="2:34" s="81" customFormat="1" ht="13.5" customHeight="1" x14ac:dyDescent="0.25">
      <c r="B2024" s="31" t="s">
        <v>58</v>
      </c>
      <c r="C2024" s="145" t="s">
        <v>59</v>
      </c>
      <c r="D2024" s="146"/>
      <c r="E2024" s="39">
        <v>0</v>
      </c>
      <c r="F2024" s="33">
        <f t="shared" ref="F2024" si="8890">E2024/E2028</f>
        <v>0</v>
      </c>
      <c r="G2024" s="39">
        <v>0</v>
      </c>
      <c r="H2024" s="33">
        <f t="shared" ref="H2024" si="8891">G2024/G2028</f>
        <v>0</v>
      </c>
      <c r="I2024" s="39">
        <v>0</v>
      </c>
      <c r="J2024" s="33">
        <f t="shared" ref="J2024" si="8892">I2024/I2028</f>
        <v>0</v>
      </c>
      <c r="K2024" s="39">
        <v>0</v>
      </c>
      <c r="L2024" s="33">
        <f t="shared" ref="L2024" si="8893">K2024/K2028</f>
        <v>0</v>
      </c>
      <c r="M2024" s="105"/>
      <c r="N2024" s="106"/>
      <c r="O2024" s="105"/>
      <c r="P2024" s="106"/>
      <c r="Q2024" s="105"/>
      <c r="R2024" s="106"/>
      <c r="S2024" s="105"/>
      <c r="T2024" s="106"/>
      <c r="U2024" s="105"/>
      <c r="V2024" s="106"/>
      <c r="W2024" s="105"/>
      <c r="X2024" s="106"/>
      <c r="Y2024" s="105"/>
      <c r="Z2024" s="106"/>
      <c r="AA2024" s="107"/>
      <c r="AB2024" s="107"/>
      <c r="AC2024" s="107"/>
      <c r="AD2024" s="107"/>
      <c r="AE2024" s="107"/>
      <c r="AF2024" s="107"/>
      <c r="AG2024" s="107"/>
      <c r="AH2024" s="107"/>
    </row>
    <row r="2025" spans="2:34" s="81" customFormat="1" ht="13.5" customHeight="1" x14ac:dyDescent="0.25">
      <c r="B2025" s="41" t="s">
        <v>60</v>
      </c>
      <c r="C2025" s="145" t="s">
        <v>24</v>
      </c>
      <c r="D2025" s="146"/>
      <c r="E2025" s="39">
        <v>50.08552631578948</v>
      </c>
      <c r="F2025" s="33">
        <f t="shared" ref="F2025" si="8894">E2025/E2028</f>
        <v>1.614379577684834E-3</v>
      </c>
      <c r="G2025" s="39">
        <v>51.11567164179106</v>
      </c>
      <c r="H2025" s="33">
        <f t="shared" ref="H2025" si="8895">G2025/G2028</f>
        <v>1.6369003876988827E-3</v>
      </c>
      <c r="I2025" s="39">
        <v>38.620689655172413</v>
      </c>
      <c r="J2025" s="33">
        <f t="shared" ref="J2025" si="8896">I2025/I2028</f>
        <v>1.1515205726347305E-3</v>
      </c>
      <c r="K2025" s="39">
        <v>58.142857142857153</v>
      </c>
      <c r="L2025" s="33">
        <f t="shared" ref="L2025" si="8897">K2025/K2028</f>
        <v>4.5225237238038091E-3</v>
      </c>
      <c r="M2025" s="105"/>
      <c r="N2025" s="106"/>
      <c r="O2025" s="105"/>
      <c r="P2025" s="106"/>
      <c r="Q2025" s="105"/>
      <c r="R2025" s="106"/>
      <c r="S2025" s="105"/>
      <c r="T2025" s="106"/>
      <c r="U2025" s="105"/>
      <c r="V2025" s="106"/>
      <c r="W2025" s="105"/>
      <c r="X2025" s="106"/>
      <c r="Y2025" s="105"/>
      <c r="Z2025" s="106"/>
      <c r="AA2025" s="107"/>
      <c r="AB2025" s="107"/>
      <c r="AC2025" s="107"/>
      <c r="AD2025" s="107"/>
      <c r="AE2025" s="107"/>
      <c r="AF2025" s="107"/>
      <c r="AG2025" s="107"/>
      <c r="AH2025" s="107"/>
    </row>
    <row r="2026" spans="2:34" s="81" customFormat="1" ht="13.5" customHeight="1" x14ac:dyDescent="0.25">
      <c r="B2026" s="31" t="s">
        <v>61</v>
      </c>
      <c r="C2026" s="145" t="s">
        <v>62</v>
      </c>
      <c r="D2026" s="146"/>
      <c r="E2026" s="39">
        <v>54.029605263157926</v>
      </c>
      <c r="F2026" s="33">
        <f t="shared" ref="F2026" si="8898">E2026/E2028</f>
        <v>1.7415069331060955E-3</v>
      </c>
      <c r="G2026" s="39">
        <v>61.287313432835823</v>
      </c>
      <c r="H2026" s="33">
        <f t="shared" ref="H2026" si="8899">G2026/G2028</f>
        <v>1.9626314963102518E-3</v>
      </c>
      <c r="I2026" s="39">
        <v>0</v>
      </c>
      <c r="J2026" s="33">
        <f t="shared" ref="J2026" si="8900">I2026/I2028</f>
        <v>0</v>
      </c>
      <c r="K2026" s="39">
        <v>0</v>
      </c>
      <c r="L2026" s="33">
        <f t="shared" ref="L2026" si="8901">K2026/K2028</f>
        <v>0</v>
      </c>
      <c r="M2026" s="105"/>
      <c r="N2026" s="106"/>
      <c r="O2026" s="105"/>
      <c r="P2026" s="106"/>
      <c r="Q2026" s="105"/>
      <c r="R2026" s="106"/>
      <c r="S2026" s="105"/>
      <c r="T2026" s="106"/>
      <c r="U2026" s="105"/>
      <c r="V2026" s="106"/>
      <c r="W2026" s="105"/>
      <c r="X2026" s="106"/>
      <c r="Y2026" s="105"/>
      <c r="Z2026" s="106"/>
      <c r="AA2026" s="107"/>
      <c r="AB2026" s="107"/>
      <c r="AC2026" s="107"/>
      <c r="AD2026" s="107"/>
      <c r="AE2026" s="107"/>
      <c r="AF2026" s="107"/>
      <c r="AG2026" s="107"/>
      <c r="AH2026" s="107"/>
    </row>
    <row r="2027" spans="2:34" s="81" customFormat="1" ht="13.5" customHeight="1" x14ac:dyDescent="0.25">
      <c r="B2027" s="41" t="s">
        <v>63</v>
      </c>
      <c r="C2027" s="145" t="s">
        <v>64</v>
      </c>
      <c r="D2027" s="146"/>
      <c r="E2027" s="39">
        <v>236.89802631578974</v>
      </c>
      <c r="F2027" s="33">
        <f t="shared" ref="F2027" si="8902">E2027/E2028</f>
        <v>7.6358054673669254E-3</v>
      </c>
      <c r="G2027" s="39">
        <v>262.3470149253734</v>
      </c>
      <c r="H2027" s="33">
        <f t="shared" ref="H2027" si="8903">G2027/G2028</f>
        <v>8.4012577092284716E-3</v>
      </c>
      <c r="I2027" s="39">
        <v>58.896551724137929</v>
      </c>
      <c r="J2027" s="33">
        <f t="shared" ref="J2027" si="8904">I2027/I2028</f>
        <v>1.756068873267964E-3</v>
      </c>
      <c r="K2027" s="39">
        <v>0</v>
      </c>
      <c r="L2027" s="33">
        <f t="shared" ref="L2027" si="8905">K2027/K2028</f>
        <v>0</v>
      </c>
      <c r="M2027" s="105"/>
      <c r="N2027" s="106"/>
      <c r="O2027" s="105"/>
      <c r="P2027" s="106"/>
      <c r="Q2027" s="105"/>
      <c r="R2027" s="106"/>
      <c r="S2027" s="105"/>
      <c r="T2027" s="106"/>
      <c r="U2027" s="105"/>
      <c r="V2027" s="106"/>
      <c r="W2027" s="105"/>
      <c r="X2027" s="106"/>
      <c r="Y2027" s="105"/>
      <c r="Z2027" s="106"/>
      <c r="AA2027" s="107"/>
      <c r="AB2027" s="107"/>
      <c r="AC2027" s="107"/>
      <c r="AD2027" s="107"/>
      <c r="AE2027" s="107"/>
      <c r="AF2027" s="107"/>
      <c r="AG2027" s="107"/>
      <c r="AH2027" s="107"/>
    </row>
    <row r="2028" spans="2:34" s="81" customFormat="1" ht="13.5" customHeight="1" x14ac:dyDescent="0.25">
      <c r="B2028" s="147" t="s">
        <v>65</v>
      </c>
      <c r="C2028" s="148"/>
      <c r="D2028" s="149"/>
      <c r="E2028" s="42">
        <f t="shared" ref="E2028" si="8906">SUM(E2015:E2018,E2024,E2026)</f>
        <v>31024.628289473683</v>
      </c>
      <c r="F2028" s="33">
        <f t="shared" ref="F2028" si="8907">E2028/E2028</f>
        <v>1</v>
      </c>
      <c r="G2028" s="42">
        <f t="shared" ref="G2028" si="8908">SUM(G2015:G2018,G2024,G2026)</f>
        <v>31227.11194029852</v>
      </c>
      <c r="H2028" s="33">
        <f t="shared" ref="H2028" si="8909">G2028/G2028</f>
        <v>1</v>
      </c>
      <c r="I2028" s="42">
        <f t="shared" ref="I2028" si="8910">SUM(I2015:I2018,I2024,I2026)</f>
        <v>33538.862068965514</v>
      </c>
      <c r="J2028" s="33">
        <f t="shared" ref="J2028" si="8911">I2028/I2028</f>
        <v>1</v>
      </c>
      <c r="K2028" s="42">
        <f t="shared" ref="K2028" si="8912">SUM(K2015:K2018,K2024,K2026)</f>
        <v>12856.285714285716</v>
      </c>
      <c r="L2028" s="33">
        <f t="shared" ref="L2028" si="8913">K2028/K2028</f>
        <v>1</v>
      </c>
      <c r="M2028" s="105"/>
      <c r="N2028" s="106"/>
      <c r="O2028" s="105"/>
      <c r="P2028" s="106"/>
      <c r="Q2028" s="105"/>
      <c r="R2028" s="106"/>
      <c r="S2028" s="105"/>
      <c r="T2028" s="106"/>
      <c r="U2028" s="105"/>
      <c r="V2028" s="106"/>
      <c r="W2028" s="105"/>
      <c r="X2028" s="106"/>
      <c r="Y2028" s="105"/>
      <c r="Z2028" s="106"/>
      <c r="AA2028" s="107"/>
      <c r="AB2028" s="107"/>
      <c r="AC2028" s="107"/>
      <c r="AD2028" s="107"/>
      <c r="AE2028" s="107"/>
      <c r="AF2028" s="107"/>
      <c r="AG2028" s="107"/>
      <c r="AH2028" s="107"/>
    </row>
    <row r="2029" spans="2:34" s="81" customFormat="1" ht="13.5" customHeight="1" x14ac:dyDescent="0.25">
      <c r="B2029" s="147" t="s">
        <v>66</v>
      </c>
      <c r="C2029" s="148"/>
      <c r="D2029" s="149"/>
      <c r="E2029" s="42">
        <f t="shared" ref="E2029" si="8914">SUM(E2019:E2023,E2025,E2027)</f>
        <v>28193.967105263153</v>
      </c>
      <c r="F2029" s="33">
        <f t="shared" ref="F2029" si="8915">E2029/E2028</f>
        <v>0.90876083485032622</v>
      </c>
      <c r="G2029" s="42">
        <f t="shared" ref="G2029" si="8916">SUM(G2019:G2023,G2025,G2027)</f>
        <v>28749.350746268643</v>
      </c>
      <c r="H2029" s="33">
        <f t="shared" ref="H2029" si="8917">G2029/G2028</f>
        <v>0.92065352701309744</v>
      </c>
      <c r="I2029" s="42">
        <f t="shared" ref="I2029" si="8918">SUM(I2019:I2023,I2025,I2027)</f>
        <v>26824.68965517242</v>
      </c>
      <c r="J2029" s="33">
        <f t="shared" ref="J2029" si="8919">I2029/I2028</f>
        <v>0.79980917659082074</v>
      </c>
      <c r="K2029" s="42">
        <f t="shared" ref="K2029" si="8920">SUM(K2019:K2023,K2025,K2027)</f>
        <v>12603.428571428571</v>
      </c>
      <c r="L2029" s="33">
        <f t="shared" ref="L2029" si="8921">K2029/K2028</f>
        <v>0.98033202213480886</v>
      </c>
      <c r="M2029" s="105"/>
      <c r="N2029" s="106"/>
      <c r="O2029" s="105"/>
      <c r="P2029" s="106"/>
      <c r="Q2029" s="105"/>
      <c r="R2029" s="106"/>
      <c r="S2029" s="105"/>
      <c r="T2029" s="106"/>
      <c r="U2029" s="105"/>
      <c r="V2029" s="106"/>
      <c r="W2029" s="105"/>
      <c r="X2029" s="106"/>
      <c r="Y2029" s="105"/>
      <c r="Z2029" s="106"/>
      <c r="AA2029" s="107"/>
      <c r="AB2029" s="107"/>
      <c r="AC2029" s="107"/>
      <c r="AD2029" s="107"/>
      <c r="AE2029" s="107"/>
      <c r="AF2029" s="107"/>
      <c r="AG2029" s="107"/>
      <c r="AH2029" s="107"/>
    </row>
    <row r="2030" spans="2:34" s="81" customFormat="1" ht="13.5" customHeight="1" x14ac:dyDescent="0.25">
      <c r="B2030" s="147" t="s">
        <v>67</v>
      </c>
      <c r="C2030" s="148"/>
      <c r="D2030" s="149"/>
      <c r="E2030" s="42">
        <f t="shared" ref="E2030" si="8922">E2028-E2029</f>
        <v>2830.6611842105303</v>
      </c>
      <c r="F2030" s="33">
        <f t="shared" ref="F2030" si="8923">E2030/E2028</f>
        <v>9.123916514967377E-2</v>
      </c>
      <c r="G2030" s="42">
        <f t="shared" ref="G2030" si="8924">G2028-G2029</f>
        <v>2477.7611940298775</v>
      </c>
      <c r="H2030" s="33">
        <f t="shared" ref="H2030" si="8925">G2030/G2028</f>
        <v>7.9346472986902519E-2</v>
      </c>
      <c r="I2030" s="42">
        <f t="shared" ref="I2030" si="8926">I2028-I2029</f>
        <v>6714.1724137930942</v>
      </c>
      <c r="J2030" s="33">
        <f t="shared" ref="J2030" si="8927">I2030/I2028</f>
        <v>0.20019082340917921</v>
      </c>
      <c r="K2030" s="42">
        <f t="shared" ref="K2030" si="8928">K2028-K2029</f>
        <v>252.85714285714494</v>
      </c>
      <c r="L2030" s="33">
        <f t="shared" ref="L2030" si="8929">K2030/K2028</f>
        <v>1.9667977865191172E-2</v>
      </c>
      <c r="M2030" s="105"/>
      <c r="N2030" s="106"/>
      <c r="O2030" s="105"/>
      <c r="P2030" s="106"/>
      <c r="Q2030" s="105"/>
      <c r="R2030" s="106"/>
      <c r="S2030" s="105"/>
      <c r="T2030" s="106"/>
      <c r="U2030" s="105"/>
      <c r="V2030" s="106"/>
      <c r="W2030" s="105"/>
      <c r="X2030" s="106"/>
      <c r="Y2030" s="105"/>
      <c r="Z2030" s="106"/>
      <c r="AA2030" s="107"/>
      <c r="AB2030" s="107"/>
      <c r="AC2030" s="107"/>
      <c r="AD2030" s="107"/>
      <c r="AE2030" s="107"/>
      <c r="AF2030" s="107"/>
      <c r="AG2030" s="107"/>
      <c r="AH2030" s="107"/>
    </row>
    <row r="2031" spans="2:34" s="81" customFormat="1" ht="13.5" customHeight="1" x14ac:dyDescent="0.25">
      <c r="B2031" s="147" t="s">
        <v>68</v>
      </c>
      <c r="C2031" s="148"/>
      <c r="D2031" s="149"/>
      <c r="E2031" s="42">
        <v>304</v>
      </c>
      <c r="F2031" s="43"/>
      <c r="G2031" s="42">
        <v>268</v>
      </c>
      <c r="H2031" s="43"/>
      <c r="I2031" s="42">
        <v>29</v>
      </c>
      <c r="J2031" s="43"/>
      <c r="K2031" s="42">
        <v>7</v>
      </c>
      <c r="L2031" s="43"/>
      <c r="M2031" s="105"/>
      <c r="N2031" s="106"/>
      <c r="O2031" s="105"/>
      <c r="P2031" s="106"/>
      <c r="Q2031" s="105"/>
      <c r="R2031" s="106"/>
      <c r="S2031" s="105"/>
      <c r="T2031" s="106"/>
      <c r="U2031" s="105"/>
      <c r="V2031" s="106"/>
      <c r="W2031" s="105"/>
      <c r="X2031" s="106"/>
      <c r="Y2031" s="105"/>
      <c r="Z2031" s="106"/>
      <c r="AA2031" s="107"/>
      <c r="AB2031" s="107"/>
      <c r="AC2031" s="107"/>
      <c r="AD2031" s="107"/>
      <c r="AE2031" s="107"/>
      <c r="AF2031" s="107"/>
      <c r="AG2031" s="107"/>
      <c r="AH2031" s="107"/>
    </row>
    <row r="2032" spans="2:34" s="81" customFormat="1" ht="13.5" customHeight="1" x14ac:dyDescent="0.25">
      <c r="B2032" s="45"/>
      <c r="C2032" s="46"/>
      <c r="D2032" s="47"/>
      <c r="E2032" s="48"/>
      <c r="F2032" s="49"/>
      <c r="G2032" s="48"/>
      <c r="H2032" s="49"/>
      <c r="I2032" s="48"/>
      <c r="J2032" s="49"/>
      <c r="K2032" s="48"/>
      <c r="L2032" s="49"/>
      <c r="M2032" s="105"/>
      <c r="N2032" s="106"/>
      <c r="O2032" s="105"/>
      <c r="P2032" s="106"/>
      <c r="Q2032" s="105"/>
      <c r="R2032" s="106"/>
      <c r="S2032" s="105"/>
      <c r="T2032" s="106"/>
      <c r="U2032" s="105"/>
      <c r="V2032" s="106"/>
      <c r="W2032" s="105"/>
      <c r="X2032" s="106"/>
      <c r="Y2032" s="105"/>
      <c r="Z2032" s="106"/>
      <c r="AA2032" s="107"/>
      <c r="AB2032" s="107"/>
      <c r="AC2032" s="107"/>
      <c r="AD2032" s="107"/>
      <c r="AE2032" s="107"/>
      <c r="AF2032" s="107"/>
      <c r="AG2032" s="107"/>
      <c r="AH2032" s="107"/>
    </row>
    <row r="2033" spans="2:37" s="122" customFormat="1" ht="13.5" customHeight="1" x14ac:dyDescent="0.25">
      <c r="B2033" s="54" t="s">
        <v>89</v>
      </c>
      <c r="C2033" s="119"/>
      <c r="D2033" s="120"/>
      <c r="E2033" s="53">
        <v>10.677631578947368</v>
      </c>
      <c r="F2033" s="43"/>
      <c r="G2033" s="53">
        <v>9.6343283582089541</v>
      </c>
      <c r="H2033" s="43"/>
      <c r="I2033" s="53">
        <v>17.103448275862064</v>
      </c>
      <c r="J2033" s="43"/>
      <c r="K2033" s="53">
        <v>23.999999999999996</v>
      </c>
      <c r="L2033" s="43"/>
      <c r="M2033" s="108"/>
      <c r="N2033" s="109"/>
      <c r="O2033" s="108"/>
      <c r="P2033" s="109"/>
      <c r="Q2033" s="108"/>
      <c r="R2033" s="109"/>
      <c r="S2033" s="108"/>
      <c r="T2033" s="109"/>
      <c r="U2033" s="108"/>
      <c r="V2033" s="109"/>
      <c r="W2033" s="108"/>
      <c r="X2033" s="109"/>
      <c r="Y2033" s="108"/>
      <c r="Z2033" s="109"/>
      <c r="AA2033" s="110"/>
      <c r="AB2033" s="110"/>
      <c r="AC2033" s="110"/>
      <c r="AD2033" s="110"/>
      <c r="AE2033" s="110"/>
      <c r="AF2033" s="110"/>
      <c r="AG2033" s="110"/>
      <c r="AH2033" s="110"/>
      <c r="AI2033" s="111"/>
      <c r="AJ2033" s="111"/>
      <c r="AK2033" s="111"/>
    </row>
    <row r="2034" spans="2:37" ht="13.5" customHeight="1" x14ac:dyDescent="0.25">
      <c r="B2034" s="54" t="s">
        <v>90</v>
      </c>
      <c r="C2034" s="55"/>
      <c r="D2034" s="56"/>
      <c r="E2034" s="53">
        <f>E2028/E2033</f>
        <v>2905.5720887245839</v>
      </c>
      <c r="F2034" s="43"/>
      <c r="G2034" s="53">
        <f>G2028/G2033</f>
        <v>3241.2339271882279</v>
      </c>
      <c r="H2034" s="43"/>
      <c r="I2034" s="53">
        <f>I2028/I2033</f>
        <v>1960.9415322580649</v>
      </c>
      <c r="J2034" s="43"/>
      <c r="K2034" s="53">
        <f>K2028/K2033</f>
        <v>535.67857142857156</v>
      </c>
      <c r="L2034" s="43"/>
      <c r="M2034" s="123"/>
      <c r="N2034" s="124"/>
    </row>
    <row r="2035" spans="2:37" ht="13.5" customHeight="1" x14ac:dyDescent="0.25">
      <c r="B2035" s="54" t="s">
        <v>91</v>
      </c>
      <c r="C2035" s="55"/>
      <c r="D2035" s="56"/>
      <c r="E2035" s="53">
        <f>E2029/E2033</f>
        <v>2640.4701170671592</v>
      </c>
      <c r="F2035" s="43"/>
      <c r="G2035" s="53">
        <f>G2029/G2033</f>
        <v>2984.0534469403551</v>
      </c>
      <c r="H2035" s="43"/>
      <c r="I2035" s="53">
        <f>I2029/I2033</f>
        <v>1568.3790322580653</v>
      </c>
      <c r="J2035" s="43"/>
      <c r="K2035" s="53">
        <f>K2029/K2033</f>
        <v>525.14285714285722</v>
      </c>
      <c r="L2035" s="43"/>
      <c r="M2035" s="123"/>
      <c r="N2035" s="124"/>
    </row>
    <row r="2036" spans="2:37" ht="13.5" customHeight="1" x14ac:dyDescent="0.25">
      <c r="B2036" s="54" t="s">
        <v>36</v>
      </c>
      <c r="C2036" s="55"/>
      <c r="D2036" s="56"/>
      <c r="E2036" s="53">
        <v>5.1260227272727237</v>
      </c>
      <c r="F2036" s="43"/>
      <c r="G2036" s="53">
        <v>5.0477253218884091</v>
      </c>
      <c r="H2036" s="43"/>
      <c r="I2036" s="53">
        <v>5.7870370370370363</v>
      </c>
      <c r="J2036" s="43"/>
      <c r="K2036" s="53">
        <v>5.2249999999999996</v>
      </c>
      <c r="L2036" s="43"/>
      <c r="M2036" s="123"/>
      <c r="N2036" s="124"/>
    </row>
    <row r="2037" spans="2:37" ht="13.5" customHeight="1" x14ac:dyDescent="0.25">
      <c r="B2037" s="54" t="s">
        <v>37</v>
      </c>
      <c r="C2037" s="55"/>
      <c r="D2037" s="56"/>
      <c r="E2037" s="53">
        <f>E2019/E2036</f>
        <v>3898.4351354788596</v>
      </c>
      <c r="F2037" s="43"/>
      <c r="G2037" s="53">
        <f>G2019/G2036</f>
        <v>4040.158812102125</v>
      </c>
      <c r="H2037" s="43"/>
      <c r="I2037" s="53">
        <f>I2019/I2036</f>
        <v>3235.5548689655179</v>
      </c>
      <c r="J2037" s="43"/>
      <c r="K2037" s="53">
        <f>K2019/K2036</f>
        <v>1817.6896787423102</v>
      </c>
      <c r="L2037" s="43"/>
      <c r="M2037" s="123"/>
      <c r="N2037" s="124"/>
    </row>
    <row r="2038" spans="2:37" s="81" customFormat="1" ht="13.5" customHeight="1" x14ac:dyDescent="0.25">
      <c r="B2038" s="100" t="s">
        <v>38</v>
      </c>
      <c r="C2038" s="101"/>
      <c r="D2038" s="47"/>
      <c r="E2038" s="102"/>
      <c r="F2038" s="103"/>
      <c r="G2038" s="102"/>
      <c r="H2038" s="103"/>
      <c r="I2038" s="102"/>
      <c r="J2038" s="103"/>
      <c r="K2038" s="102"/>
      <c r="L2038" s="103"/>
      <c r="M2038" s="102"/>
      <c r="N2038" s="103"/>
      <c r="O2038" s="102"/>
      <c r="P2038" s="103"/>
      <c r="Q2038" s="102"/>
      <c r="R2038" s="103"/>
      <c r="S2038" s="102"/>
      <c r="T2038" s="103"/>
      <c r="U2038" s="102"/>
      <c r="V2038" s="103"/>
      <c r="W2038" s="102"/>
      <c r="X2038" s="103"/>
      <c r="Y2038" s="85"/>
      <c r="Z2038" s="84"/>
    </row>
    <row r="2039" spans="2:37" s="81" customFormat="1" ht="13.5" customHeight="1" x14ac:dyDescent="0.25">
      <c r="B2039" s="104"/>
      <c r="C2039" s="77"/>
      <c r="D2039" s="78"/>
      <c r="E2039" s="79"/>
      <c r="F2039" s="80"/>
      <c r="G2039" s="79"/>
      <c r="H2039" s="80"/>
      <c r="I2039" s="79"/>
      <c r="J2039" s="80"/>
      <c r="K2039" s="79"/>
      <c r="L2039" s="80"/>
      <c r="M2039" s="79"/>
      <c r="N2039" s="80"/>
      <c r="O2039" s="79"/>
      <c r="P2039" s="82"/>
      <c r="Q2039" s="83"/>
      <c r="R2039" s="84"/>
      <c r="S2039" s="85"/>
      <c r="T2039" s="84"/>
      <c r="U2039" s="85"/>
      <c r="V2039" s="84"/>
      <c r="W2039" s="85"/>
      <c r="X2039" s="84"/>
      <c r="Y2039" s="85"/>
      <c r="Z2039" s="84"/>
    </row>
    <row r="2040" spans="2:37" s="81" customFormat="1" ht="13.5" customHeight="1" x14ac:dyDescent="0.25">
      <c r="B2040" s="76" t="s">
        <v>184</v>
      </c>
      <c r="C2040" s="77"/>
      <c r="D2040" s="78"/>
      <c r="E2040" s="79"/>
      <c r="F2040" s="80"/>
      <c r="G2040" s="79"/>
      <c r="H2040" s="80"/>
      <c r="I2040" s="79"/>
      <c r="J2040" s="80"/>
      <c r="K2040" s="79"/>
      <c r="L2040" s="80"/>
      <c r="M2040" s="79"/>
      <c r="N2040" s="80"/>
      <c r="O2040" s="79"/>
      <c r="P2040" s="82"/>
      <c r="Q2040" s="83"/>
      <c r="R2040" s="84"/>
      <c r="S2040" s="85"/>
      <c r="T2040" s="84"/>
      <c r="U2040" s="85"/>
      <c r="V2040" s="84"/>
      <c r="W2040" s="85"/>
      <c r="X2040" s="84"/>
      <c r="Y2040" s="85"/>
      <c r="Z2040" s="84"/>
    </row>
    <row r="2041" spans="2:37" s="81" customFormat="1" ht="13.5" customHeight="1" x14ac:dyDescent="0.25">
      <c r="C2041" s="77"/>
      <c r="D2041" s="78"/>
      <c r="E2041" s="79"/>
      <c r="F2041" s="80"/>
      <c r="G2041" s="79"/>
      <c r="H2041" s="80"/>
      <c r="I2041" s="79"/>
      <c r="J2041" s="80"/>
      <c r="K2041" s="79"/>
      <c r="L2041" s="80"/>
      <c r="M2041" s="79"/>
      <c r="N2041" s="80"/>
      <c r="O2041" s="79"/>
      <c r="P2041" s="82"/>
      <c r="Q2041" s="83"/>
      <c r="R2041" s="84"/>
      <c r="S2041" s="85"/>
      <c r="T2041" s="84"/>
      <c r="U2041" s="112"/>
      <c r="V2041" s="21" t="s">
        <v>4</v>
      </c>
      <c r="W2041" s="85"/>
      <c r="X2041" s="84"/>
      <c r="Y2041" s="85"/>
      <c r="Z2041" s="84"/>
    </row>
    <row r="2042" spans="2:37" s="81" customFormat="1" ht="13.5" customHeight="1" x14ac:dyDescent="0.25">
      <c r="B2042" s="113"/>
      <c r="C2042" s="114"/>
      <c r="D2042" s="115"/>
      <c r="E2042" s="150" t="s">
        <v>5</v>
      </c>
      <c r="F2042" s="151"/>
      <c r="G2042" s="150" t="s">
        <v>70</v>
      </c>
      <c r="H2042" s="151"/>
      <c r="I2042" s="150" t="s">
        <v>71</v>
      </c>
      <c r="J2042" s="152"/>
      <c r="K2042" s="150" t="s">
        <v>72</v>
      </c>
      <c r="L2042" s="151"/>
      <c r="M2042" s="150" t="s">
        <v>73</v>
      </c>
      <c r="N2042" s="151"/>
      <c r="O2042" s="150" t="s">
        <v>74</v>
      </c>
      <c r="P2042" s="152"/>
      <c r="Q2042" s="150" t="s">
        <v>75</v>
      </c>
      <c r="R2042" s="151"/>
      <c r="S2042" s="150" t="s">
        <v>76</v>
      </c>
      <c r="T2042" s="151"/>
      <c r="U2042" s="150" t="s">
        <v>9</v>
      </c>
      <c r="V2042" s="151"/>
      <c r="W2042" s="85"/>
      <c r="X2042" s="84"/>
      <c r="Y2042" s="85"/>
      <c r="Z2042" s="84"/>
    </row>
    <row r="2043" spans="2:37" s="81" customFormat="1" ht="13.5" customHeight="1" x14ac:dyDescent="0.25">
      <c r="B2043" s="31" t="s">
        <v>48</v>
      </c>
      <c r="C2043" s="145" t="s">
        <v>49</v>
      </c>
      <c r="D2043" s="146"/>
      <c r="E2043" s="32">
        <v>28870.588815789477</v>
      </c>
      <c r="F2043" s="33">
        <f t="shared" ref="F2043" si="8930">E2043/E2056</f>
        <v>0.93057001509942194</v>
      </c>
      <c r="G2043" s="32">
        <v>24327</v>
      </c>
      <c r="H2043" s="33">
        <f t="shared" ref="H2043" si="8931">G2043/G2056</f>
        <v>0.87309334960341667</v>
      </c>
      <c r="I2043" s="32">
        <v>32001.26666666667</v>
      </c>
      <c r="J2043" s="33">
        <f t="shared" ref="J2043" si="8932">I2043/I2056</f>
        <v>0.95359171997298275</v>
      </c>
      <c r="K2043" s="32">
        <v>31724.578947368424</v>
      </c>
      <c r="L2043" s="33">
        <f t="shared" ref="L2043" si="8933">K2043/K2056</f>
        <v>0.85040490970654647</v>
      </c>
      <c r="M2043" s="32">
        <v>34849.65217391304</v>
      </c>
      <c r="N2043" s="33">
        <f t="shared" ref="N2043" si="8934">M2043/M2056</f>
        <v>0.9684821785659482</v>
      </c>
      <c r="O2043" s="32">
        <v>31520.999999999993</v>
      </c>
      <c r="P2043" s="33">
        <f t="shared" ref="P2043" si="8935">O2043/O2056</f>
        <v>0.95037999923618233</v>
      </c>
      <c r="Q2043" s="32">
        <v>30513.901960784315</v>
      </c>
      <c r="R2043" s="33">
        <f t="shared" ref="R2043" si="8936">Q2043/Q2056</f>
        <v>0.90030517172056113</v>
      </c>
      <c r="S2043" s="32">
        <v>30088.888888888883</v>
      </c>
      <c r="T2043" s="33">
        <f t="shared" ref="T2043" si="8937">S2043/S2056</f>
        <v>0.9392773495591068</v>
      </c>
      <c r="U2043" s="32">
        <v>24606.886792452831</v>
      </c>
      <c r="V2043" s="33">
        <f t="shared" ref="V2043" si="8938">U2043/U2056</f>
        <v>0.9447838627570796</v>
      </c>
      <c r="W2043" s="85"/>
      <c r="X2043" s="84"/>
      <c r="Y2043" s="85"/>
      <c r="Z2043" s="84"/>
    </row>
    <row r="2044" spans="2:37" s="81" customFormat="1" ht="13.5" customHeight="1" x14ac:dyDescent="0.25">
      <c r="B2044" s="36"/>
      <c r="C2044" s="145" t="s">
        <v>50</v>
      </c>
      <c r="D2044" s="146"/>
      <c r="E2044" s="32">
        <v>1169.9901315789473</v>
      </c>
      <c r="F2044" s="33">
        <f t="shared" ref="F2044" si="8939">E2044/E2056</f>
        <v>3.7711656709064012E-2</v>
      </c>
      <c r="G2044" s="32">
        <v>2114.7777777777778</v>
      </c>
      <c r="H2044" s="33">
        <f t="shared" ref="H2044" si="8940">G2044/G2056</f>
        <v>7.5899141434080247E-2</v>
      </c>
      <c r="I2044" s="32">
        <v>1176.5999999999997</v>
      </c>
      <c r="J2044" s="33">
        <f t="shared" ref="J2044" si="8941">I2044/I2056</f>
        <v>3.5060987722992563E-2</v>
      </c>
      <c r="K2044" s="32">
        <v>1317.473684210526</v>
      </c>
      <c r="L2044" s="33">
        <f t="shared" ref="L2044" si="8942">K2044/K2056</f>
        <v>3.5316027088036113E-2</v>
      </c>
      <c r="M2044" s="32">
        <v>1075.8695652173913</v>
      </c>
      <c r="N2044" s="33">
        <f t="shared" ref="N2044" si="8943">M2044/M2056</f>
        <v>2.9898734574874915E-2</v>
      </c>
      <c r="O2044" s="32">
        <v>1316.5333333333335</v>
      </c>
      <c r="P2044" s="33">
        <f t="shared" ref="P2044" si="8944">O2044/O2056</f>
        <v>3.9694392574085288E-2</v>
      </c>
      <c r="Q2044" s="32">
        <v>1285.6470588235291</v>
      </c>
      <c r="R2044" s="33">
        <f t="shared" ref="R2044" si="8945">Q2044/Q2056</f>
        <v>3.7932700234591707E-2</v>
      </c>
      <c r="S2044" s="32">
        <v>1362.5</v>
      </c>
      <c r="T2044" s="33">
        <f t="shared" ref="T2044" si="8946">S2044/S2056</f>
        <v>4.2532823112882381E-2</v>
      </c>
      <c r="U2044" s="32">
        <v>919.38679245283026</v>
      </c>
      <c r="V2044" s="33">
        <f t="shared" ref="V2044" si="8947">U2044/U2056</f>
        <v>3.5299947224849311E-2</v>
      </c>
      <c r="W2044" s="85"/>
      <c r="X2044" s="84"/>
      <c r="Y2044" s="85"/>
      <c r="Z2044" s="84"/>
    </row>
    <row r="2045" spans="2:37" s="81" customFormat="1" ht="13.5" customHeight="1" x14ac:dyDescent="0.25">
      <c r="B2045" s="36"/>
      <c r="C2045" s="145" t="s">
        <v>51</v>
      </c>
      <c r="D2045" s="146"/>
      <c r="E2045" s="32">
        <v>219.60197368421052</v>
      </c>
      <c r="F2045" s="33">
        <f t="shared" ref="F2045" si="8948">E2045/E2056</f>
        <v>7.078311193134232E-3</v>
      </c>
      <c r="G2045" s="32">
        <v>716.66666666666663</v>
      </c>
      <c r="H2045" s="33">
        <f t="shared" ref="H2045" si="8949">G2045/G2056</f>
        <v>2.5721087702927418E-2</v>
      </c>
      <c r="I2045" s="32">
        <v>318.20000000000005</v>
      </c>
      <c r="J2045" s="33">
        <f t="shared" ref="J2045" si="8950">I2045/I2056</f>
        <v>9.4819023401803825E-3</v>
      </c>
      <c r="K2045" s="32">
        <v>59.473684210526315</v>
      </c>
      <c r="L2045" s="33">
        <f t="shared" ref="L2045" si="8951">K2045/K2056</f>
        <v>1.5942437923250567E-3</v>
      </c>
      <c r="M2045" s="32">
        <v>58.260869565217384</v>
      </c>
      <c r="N2045" s="33">
        <f t="shared" ref="N2045" si="8952">M2045/M2056</f>
        <v>1.6190868591768996E-3</v>
      </c>
      <c r="O2045" s="32">
        <v>289.36666666666662</v>
      </c>
      <c r="P2045" s="33">
        <f t="shared" ref="P2045" si="8953">O2045/O2056</f>
        <v>8.724605578682253E-3</v>
      </c>
      <c r="Q2045" s="32">
        <v>144.13725490196077</v>
      </c>
      <c r="R2045" s="33">
        <f t="shared" ref="R2045" si="8954">Q2045/Q2056</f>
        <v>4.252734251837538E-3</v>
      </c>
      <c r="S2045" s="32">
        <v>188.52777777777777</v>
      </c>
      <c r="T2045" s="33">
        <f t="shared" ref="T2045" si="8955">S2045/S2056</f>
        <v>5.8852246782290056E-3</v>
      </c>
      <c r="U2045" s="32">
        <v>240.32075471698113</v>
      </c>
      <c r="V2045" s="33">
        <f t="shared" ref="V2045" si="8956">U2045/U2056</f>
        <v>9.227139249969844E-3</v>
      </c>
      <c r="W2045" s="85"/>
      <c r="X2045" s="84"/>
      <c r="Y2045" s="85"/>
      <c r="Z2045" s="84"/>
    </row>
    <row r="2046" spans="2:37" s="81" customFormat="1" ht="13.5" customHeight="1" x14ac:dyDescent="0.25">
      <c r="B2046" s="37"/>
      <c r="C2046" s="145" t="s">
        <v>52</v>
      </c>
      <c r="D2046" s="146"/>
      <c r="E2046" s="32">
        <v>710.41776315789457</v>
      </c>
      <c r="F2046" s="33">
        <f t="shared" ref="F2046" si="8957">E2046/E2056</f>
        <v>2.2898510065273901E-2</v>
      </c>
      <c r="G2046" s="32">
        <v>704.55555555555566</v>
      </c>
      <c r="H2046" s="33">
        <f t="shared" ref="H2046" si="8958">G2046/G2056</f>
        <v>2.5286421259575625E-2</v>
      </c>
      <c r="I2046" s="32">
        <v>0</v>
      </c>
      <c r="J2046" s="33">
        <f t="shared" ref="J2046" si="8959">I2046/I2056</f>
        <v>0</v>
      </c>
      <c r="K2046" s="32">
        <v>4203.7368421052624</v>
      </c>
      <c r="L2046" s="33">
        <f t="shared" ref="L2046" si="8960">K2046/K2056</f>
        <v>0.11268481941309254</v>
      </c>
      <c r="M2046" s="32">
        <v>0</v>
      </c>
      <c r="N2046" s="33">
        <f t="shared" ref="N2046" si="8961">M2046/M2056</f>
        <v>0</v>
      </c>
      <c r="O2046" s="32">
        <v>39.833333333333343</v>
      </c>
      <c r="P2046" s="33">
        <f t="shared" ref="P2046" si="8962">O2046/O2056</f>
        <v>1.2010026110500283E-3</v>
      </c>
      <c r="Q2046" s="32">
        <v>1949.1568627450979</v>
      </c>
      <c r="R2046" s="33">
        <f t="shared" ref="R2046" si="8963">Q2046/Q2056</f>
        <v>5.7509393793009685E-2</v>
      </c>
      <c r="S2046" s="32">
        <v>312.33333333333343</v>
      </c>
      <c r="T2046" s="33">
        <f t="shared" ref="T2046" si="8964">S2046/S2056</f>
        <v>9.7500318670998912E-3</v>
      </c>
      <c r="U2046" s="32">
        <v>168.95283018867923</v>
      </c>
      <c r="V2046" s="33">
        <f t="shared" ref="V2046" si="8965">U2046/U2056</f>
        <v>6.4869606982692132E-3</v>
      </c>
      <c r="W2046" s="85"/>
      <c r="X2046" s="84"/>
      <c r="Y2046" s="85"/>
      <c r="Z2046" s="84"/>
    </row>
    <row r="2047" spans="2:37" s="81" customFormat="1" ht="13.5" customHeight="1" x14ac:dyDescent="0.25">
      <c r="B2047" s="31" t="s">
        <v>53</v>
      </c>
      <c r="C2047" s="145" t="s">
        <v>54</v>
      </c>
      <c r="D2047" s="146"/>
      <c r="E2047" s="32">
        <v>19983.467105263153</v>
      </c>
      <c r="F2047" s="33">
        <f t="shared" ref="F2047" si="8966">E2047/E2056</f>
        <v>0.64411624593237515</v>
      </c>
      <c r="G2047" s="32">
        <v>18263.777777777777</v>
      </c>
      <c r="H2047" s="33">
        <f t="shared" ref="H2047" si="8967">G2047/G2056</f>
        <v>0.6554849721055801</v>
      </c>
      <c r="I2047" s="32">
        <v>19463.7</v>
      </c>
      <c r="J2047" s="33">
        <f t="shared" ref="J2047" si="8968">I2047/I2056</f>
        <v>0.57999026580317059</v>
      </c>
      <c r="K2047" s="32">
        <v>25201.894736842107</v>
      </c>
      <c r="L2047" s="33">
        <f t="shared" ref="L2047" si="8969">K2047/K2056</f>
        <v>0.67555869074492114</v>
      </c>
      <c r="M2047" s="32">
        <v>21018.391304347828</v>
      </c>
      <c r="N2047" s="33">
        <f t="shared" ref="N2047" si="8970">M2047/M2056</f>
        <v>0.58410733337602583</v>
      </c>
      <c r="O2047" s="32">
        <v>22103.7</v>
      </c>
      <c r="P2047" s="33">
        <f t="shared" ref="P2047" si="8971">O2047/O2056</f>
        <v>0.66644187649874076</v>
      </c>
      <c r="Q2047" s="32">
        <v>20434.725490196084</v>
      </c>
      <c r="R2047" s="33">
        <f t="shared" ref="R2047" si="8972">Q2047/Q2056</f>
        <v>0.60292154917314389</v>
      </c>
      <c r="S2047" s="32">
        <v>20968.583333333328</v>
      </c>
      <c r="T2047" s="33">
        <f t="shared" ref="T2047" si="8973">S2047/S2056</f>
        <v>0.65457104282157808</v>
      </c>
      <c r="U2047" s="32">
        <v>17964.896226415094</v>
      </c>
      <c r="V2047" s="33">
        <f t="shared" ref="V2047" si="8974">U2047/U2056</f>
        <v>0.68976397518227706</v>
      </c>
      <c r="W2047" s="85"/>
      <c r="X2047" s="84"/>
      <c r="Y2047" s="85"/>
      <c r="Z2047" s="84"/>
    </row>
    <row r="2048" spans="2:37" s="81" customFormat="1" ht="13.5" customHeight="1" x14ac:dyDescent="0.25">
      <c r="B2048" s="36"/>
      <c r="C2048" s="145" t="s">
        <v>17</v>
      </c>
      <c r="D2048" s="146"/>
      <c r="E2048" s="32">
        <v>839.50000000000045</v>
      </c>
      <c r="F2048" s="33">
        <f t="shared" ref="F2048" si="8975">E2048/E2056</f>
        <v>2.7059147725061822E-2</v>
      </c>
      <c r="G2048" s="32">
        <v>370</v>
      </c>
      <c r="H2048" s="33">
        <f t="shared" ref="H2048" si="8976">G2048/G2056</f>
        <v>1.3279259232674156E-2</v>
      </c>
      <c r="I2048" s="32">
        <v>793.56666666666661</v>
      </c>
      <c r="J2048" s="33">
        <f t="shared" ref="J2048" si="8977">I2048/I2056</f>
        <v>2.364714529778696E-2</v>
      </c>
      <c r="K2048" s="32">
        <v>524.26315789473688</v>
      </c>
      <c r="L2048" s="33">
        <f t="shared" ref="L2048" si="8978">K2048/K2056</f>
        <v>1.4053329571106098E-2</v>
      </c>
      <c r="M2048" s="32">
        <v>753.82608695652186</v>
      </c>
      <c r="N2048" s="33">
        <f t="shared" ref="N2048" si="8979">M2048/M2056</f>
        <v>2.0949050719708279E-2</v>
      </c>
      <c r="O2048" s="32">
        <v>882.56666666666672</v>
      </c>
      <c r="P2048" s="33">
        <f t="shared" ref="P2048" si="8980">O2048/O2056</f>
        <v>2.6609996763825604E-2</v>
      </c>
      <c r="Q2048" s="32">
        <v>851.60784313725503</v>
      </c>
      <c r="R2048" s="33">
        <f t="shared" ref="R2048" si="8981">Q2048/Q2056</f>
        <v>2.5126479938213576E-2</v>
      </c>
      <c r="S2048" s="32">
        <v>1027.25</v>
      </c>
      <c r="T2048" s="33">
        <f t="shared" ref="T2048" si="8982">S2048/S2056</f>
        <v>3.2067407370795178E-2</v>
      </c>
      <c r="U2048" s="32">
        <v>885.67924528301921</v>
      </c>
      <c r="V2048" s="33">
        <f t="shared" ref="V2048" si="8983">U2048/U2056</f>
        <v>3.4005742602876241E-2</v>
      </c>
      <c r="W2048" s="85"/>
      <c r="X2048" s="84"/>
      <c r="Y2048" s="85"/>
      <c r="Z2048" s="84"/>
    </row>
    <row r="2049" spans="2:27" s="81" customFormat="1" ht="13.5" customHeight="1" x14ac:dyDescent="0.25">
      <c r="B2049" s="36"/>
      <c r="C2049" s="145" t="s">
        <v>55</v>
      </c>
      <c r="D2049" s="146"/>
      <c r="E2049" s="38">
        <v>-74.217105263157876</v>
      </c>
      <c r="F2049" s="33">
        <f t="shared" ref="F2049" si="8984">E2049/E2056</f>
        <v>-2.3921996605625385E-3</v>
      </c>
      <c r="G2049" s="38">
        <v>0</v>
      </c>
      <c r="H2049" s="33">
        <f t="shared" ref="H2049" si="8985">G2049/G2056</f>
        <v>0</v>
      </c>
      <c r="I2049" s="38">
        <v>-7.8999999999999986</v>
      </c>
      <c r="J2049" s="33">
        <f t="shared" ref="J2049" si="8986">I2049/I2056</f>
        <v>-2.3540863760975801E-4</v>
      </c>
      <c r="K2049" s="38">
        <v>-12.263157894736841</v>
      </c>
      <c r="L2049" s="33">
        <f t="shared" ref="L2049" si="8987">K2049/K2056</f>
        <v>-3.2872460496613997E-4</v>
      </c>
      <c r="M2049" s="38">
        <v>-44.304347826086961</v>
      </c>
      <c r="N2049" s="33">
        <f t="shared" ref="N2049" si="8988">M2049/M2056</f>
        <v>-1.2312309772397471E-3</v>
      </c>
      <c r="O2049" s="38">
        <v>-8.8000000000000007</v>
      </c>
      <c r="P2049" s="33">
        <f t="shared" ref="P2049" si="8989">O2049/O2056</f>
        <v>-2.6532609984703551E-4</v>
      </c>
      <c r="Q2049" s="38">
        <v>-15.313725490196077</v>
      </c>
      <c r="R2049" s="33">
        <f t="shared" ref="R2049" si="8990">Q2049/Q2056</f>
        <v>-4.5182770380698103E-4</v>
      </c>
      <c r="S2049" s="38">
        <v>-73.888888888888886</v>
      </c>
      <c r="T2049" s="33">
        <f t="shared" ref="T2049" si="8991">S2049/S2056</f>
        <v>-2.3065710393530506E-3</v>
      </c>
      <c r="U2049" s="38">
        <v>-163.84905660377362</v>
      </c>
      <c r="V2049" s="33">
        <f t="shared" ref="V2049" si="8992">U2049/U2056</f>
        <v>-6.2910008044859975E-3</v>
      </c>
      <c r="W2049" s="85"/>
      <c r="X2049" s="84"/>
      <c r="Y2049" s="85"/>
      <c r="Z2049" s="84"/>
    </row>
    <row r="2050" spans="2:27" s="81" customFormat="1" ht="13.5" customHeight="1" x14ac:dyDescent="0.25">
      <c r="B2050" s="36"/>
      <c r="C2050" s="145" t="s">
        <v>56</v>
      </c>
      <c r="D2050" s="146"/>
      <c r="E2050" s="39">
        <v>290.01973684210492</v>
      </c>
      <c r="F2050" s="33">
        <f t="shared" ref="F2050" si="8993">E2050/E2056</f>
        <v>9.3480487223276554E-3</v>
      </c>
      <c r="G2050" s="39">
        <v>403.33333333333331</v>
      </c>
      <c r="H2050" s="33">
        <f t="shared" ref="H2050" si="8994">G2050/G2056</f>
        <v>1.447558889327543E-2</v>
      </c>
      <c r="I2050" s="39">
        <v>212.73333333333329</v>
      </c>
      <c r="J2050" s="33">
        <f t="shared" ref="J2050" si="8995">I2050/I2056</f>
        <v>6.3391473638205725E-3</v>
      </c>
      <c r="K2050" s="39">
        <v>794.73684210526335</v>
      </c>
      <c r="L2050" s="33">
        <f t="shared" ref="L2050" si="8996">K2050/K2056</f>
        <v>2.130361173814899E-2</v>
      </c>
      <c r="M2050" s="39">
        <v>362.60869565217382</v>
      </c>
      <c r="N2050" s="33">
        <f t="shared" ref="N2050" si="8997">M2050/M2056</f>
        <v>1.0077003287712941E-2</v>
      </c>
      <c r="O2050" s="39">
        <v>561.33333333333326</v>
      </c>
      <c r="P2050" s="33">
        <f t="shared" ref="P2050" si="8998">O2050/O2056</f>
        <v>1.6924589096303323E-2</v>
      </c>
      <c r="Q2050" s="39">
        <v>171.92156862745099</v>
      </c>
      <c r="R2050" s="33">
        <f t="shared" ref="R2050" si="8999">Q2050/Q2056</f>
        <v>5.0725035940840076E-3</v>
      </c>
      <c r="S2050" s="39">
        <v>196.77777777777774</v>
      </c>
      <c r="T2050" s="33">
        <f t="shared" ref="T2050" si="9000">S2050/S2056</f>
        <v>6.1427628732244393E-3</v>
      </c>
      <c r="U2050" s="39">
        <v>207.75471698113211</v>
      </c>
      <c r="V2050" s="33">
        <f t="shared" ref="V2050" si="9001">U2050/U2056</f>
        <v>7.9767629961072454E-3</v>
      </c>
      <c r="W2050" s="85"/>
      <c r="X2050" s="84"/>
      <c r="Y2050" s="85"/>
      <c r="Z2050" s="84"/>
    </row>
    <row r="2051" spans="2:27" s="81" customFormat="1" ht="13.5" customHeight="1" x14ac:dyDescent="0.25">
      <c r="B2051" s="37"/>
      <c r="C2051" s="145" t="s">
        <v>57</v>
      </c>
      <c r="D2051" s="146"/>
      <c r="E2051" s="39">
        <v>6868.2138157894742</v>
      </c>
      <c r="F2051" s="33">
        <f t="shared" ref="F2051" si="9002">E2051/E2056</f>
        <v>0.22137940708607245</v>
      </c>
      <c r="G2051" s="39">
        <v>5981.666666666667</v>
      </c>
      <c r="H2051" s="33">
        <f t="shared" ref="H2051" si="9003">G2051/G2056</f>
        <v>0.21468135759489887</v>
      </c>
      <c r="I2051" s="39">
        <v>7437.8666666666668</v>
      </c>
      <c r="J2051" s="33">
        <f t="shared" ref="J2051" si="9004">I2051/I2056</f>
        <v>0.22163772895228259</v>
      </c>
      <c r="K2051" s="39">
        <v>7785.2631578947357</v>
      </c>
      <c r="L2051" s="33">
        <f t="shared" ref="L2051" si="9005">K2051/K2056</f>
        <v>0.20869074492099321</v>
      </c>
      <c r="M2051" s="39">
        <v>7591.0000000000009</v>
      </c>
      <c r="N2051" s="33">
        <f t="shared" ref="N2051" si="9006">M2051/M2056</f>
        <v>0.21095614328677054</v>
      </c>
      <c r="O2051" s="39">
        <v>6607.833333333333</v>
      </c>
      <c r="P2051" s="33">
        <f t="shared" ref="P2051" si="9007">O2051/O2056</f>
        <v>0.19923075531506471</v>
      </c>
      <c r="Q2051" s="39">
        <v>7805.0196078431363</v>
      </c>
      <c r="R2051" s="33">
        <f t="shared" ref="R2051" si="9008">Q2051/Q2056</f>
        <v>0.23028518369602002</v>
      </c>
      <c r="S2051" s="39">
        <v>8341.9722222222226</v>
      </c>
      <c r="T2051" s="33">
        <f t="shared" ref="T2051" si="9009">S2051/S2056</f>
        <v>0.26040926894705041</v>
      </c>
      <c r="U2051" s="39">
        <v>5583.5</v>
      </c>
      <c r="V2051" s="33">
        <f t="shared" ref="V2051" si="9010">U2051/U2056</f>
        <v>0.2143790371450853</v>
      </c>
      <c r="W2051" s="85"/>
      <c r="X2051" s="84"/>
      <c r="Y2051" s="85"/>
      <c r="Z2051" s="84"/>
    </row>
    <row r="2052" spans="2:27" s="81" customFormat="1" ht="13.5" customHeight="1" x14ac:dyDescent="0.25">
      <c r="B2052" s="31" t="s">
        <v>58</v>
      </c>
      <c r="C2052" s="145" t="s">
        <v>59</v>
      </c>
      <c r="D2052" s="146"/>
      <c r="E2052" s="39">
        <v>0</v>
      </c>
      <c r="F2052" s="33">
        <f t="shared" ref="F2052" si="9011">E2052/E2056</f>
        <v>0</v>
      </c>
      <c r="G2052" s="39">
        <v>0</v>
      </c>
      <c r="H2052" s="33">
        <f t="shared" ref="H2052" si="9012">G2052/G2056</f>
        <v>0</v>
      </c>
      <c r="I2052" s="39">
        <v>0</v>
      </c>
      <c r="J2052" s="33">
        <f t="shared" ref="J2052" si="9013">I2052/I2056</f>
        <v>0</v>
      </c>
      <c r="K2052" s="39">
        <v>0</v>
      </c>
      <c r="L2052" s="33">
        <f t="shared" ref="L2052" si="9014">K2052/K2056</f>
        <v>0</v>
      </c>
      <c r="M2052" s="39">
        <v>0</v>
      </c>
      <c r="N2052" s="33">
        <f t="shared" ref="N2052" si="9015">M2052/M2056</f>
        <v>0</v>
      </c>
      <c r="O2052" s="39">
        <v>0</v>
      </c>
      <c r="P2052" s="33">
        <f t="shared" ref="P2052" si="9016">O2052/O2056</f>
        <v>0</v>
      </c>
      <c r="Q2052" s="39">
        <v>0</v>
      </c>
      <c r="R2052" s="33">
        <f t="shared" ref="R2052" si="9017">Q2052/Q2056</f>
        <v>0</v>
      </c>
      <c r="S2052" s="39">
        <v>0</v>
      </c>
      <c r="T2052" s="33">
        <f t="shared" ref="T2052" si="9018">S2052/S2056</f>
        <v>0</v>
      </c>
      <c r="U2052" s="39">
        <v>0</v>
      </c>
      <c r="V2052" s="33">
        <f t="shared" ref="V2052" si="9019">U2052/U2056</f>
        <v>0</v>
      </c>
      <c r="W2052" s="85"/>
      <c r="X2052" s="84"/>
      <c r="Y2052" s="85"/>
      <c r="Z2052" s="84"/>
    </row>
    <row r="2053" spans="2:27" s="81" customFormat="1" ht="13.5" customHeight="1" x14ac:dyDescent="0.25">
      <c r="B2053" s="41" t="s">
        <v>60</v>
      </c>
      <c r="C2053" s="145" t="s">
        <v>24</v>
      </c>
      <c r="D2053" s="146"/>
      <c r="E2053" s="39">
        <v>50.08552631578948</v>
      </c>
      <c r="F2053" s="33">
        <f t="shared" ref="F2053" si="9020">E2053/E2056</f>
        <v>1.614379577684834E-3</v>
      </c>
      <c r="G2053" s="39">
        <v>11.333333333333334</v>
      </c>
      <c r="H2053" s="33">
        <f t="shared" ref="H2053" si="9021">G2053/G2056</f>
        <v>4.0675208460443362E-4</v>
      </c>
      <c r="I2053" s="39">
        <v>26.8</v>
      </c>
      <c r="J2053" s="33">
        <f t="shared" ref="J2053" si="9022">I2053/I2056</f>
        <v>7.9860145416981213E-4</v>
      </c>
      <c r="K2053" s="39">
        <v>20.526315789473685</v>
      </c>
      <c r="L2053" s="33">
        <f t="shared" ref="L2053" si="9023">K2053/K2056</f>
        <v>5.5022573363431161E-4</v>
      </c>
      <c r="M2053" s="39">
        <v>70.260869565217405</v>
      </c>
      <c r="N2053" s="33">
        <f t="shared" ref="N2053" si="9024">M2053/M2056</f>
        <v>1.9525704212163214E-3</v>
      </c>
      <c r="O2053" s="39">
        <v>70.633333333333354</v>
      </c>
      <c r="P2053" s="33">
        <f t="shared" ref="P2053" si="9025">O2053/O2056</f>
        <v>2.1296439605146531E-3</v>
      </c>
      <c r="Q2053" s="39">
        <v>32.392156862745104</v>
      </c>
      <c r="R2053" s="33">
        <f t="shared" ref="R2053" si="9026">Q2053/Q2056</f>
        <v>9.5572262060068228E-4</v>
      </c>
      <c r="S2053" s="39">
        <v>86.361111111111114</v>
      </c>
      <c r="T2053" s="33">
        <f t="shared" ref="T2053" si="9027">S2053/S2056</f>
        <v>2.6959132937400885E-3</v>
      </c>
      <c r="U2053" s="39">
        <v>51.264150943396231</v>
      </c>
      <c r="V2053" s="33">
        <f t="shared" ref="V2053" si="9028">U2053/U2056</f>
        <v>1.9682921678706188E-3</v>
      </c>
      <c r="W2053" s="85"/>
      <c r="X2053" s="84"/>
      <c r="Y2053" s="85"/>
      <c r="Z2053" s="84"/>
    </row>
    <row r="2054" spans="2:27" s="81" customFormat="1" ht="13.5" customHeight="1" x14ac:dyDescent="0.25">
      <c r="B2054" s="31" t="s">
        <v>61</v>
      </c>
      <c r="C2054" s="145" t="s">
        <v>62</v>
      </c>
      <c r="D2054" s="146"/>
      <c r="E2054" s="39">
        <v>54.029605263157926</v>
      </c>
      <c r="F2054" s="33">
        <f t="shared" ref="F2054" si="9029">E2054/E2056</f>
        <v>1.7415069331060955E-3</v>
      </c>
      <c r="G2054" s="39">
        <v>0</v>
      </c>
      <c r="H2054" s="33">
        <f t="shared" ref="H2054" si="9030">G2054/G2056</f>
        <v>0</v>
      </c>
      <c r="I2054" s="39">
        <v>62.599999999999987</v>
      </c>
      <c r="J2054" s="33">
        <f t="shared" ref="J2054" si="9031">I2054/I2056</f>
        <v>1.8653899638444115E-3</v>
      </c>
      <c r="K2054" s="39">
        <v>0</v>
      </c>
      <c r="L2054" s="33">
        <f t="shared" ref="L2054" si="9032">K2054/K2056</f>
        <v>0</v>
      </c>
      <c r="M2054" s="39">
        <v>0</v>
      </c>
      <c r="N2054" s="33">
        <f t="shared" ref="N2054" si="9033">M2054/M2056</f>
        <v>0</v>
      </c>
      <c r="O2054" s="39">
        <v>0</v>
      </c>
      <c r="P2054" s="33">
        <f t="shared" ref="P2054" si="9034">O2054/O2056</f>
        <v>0</v>
      </c>
      <c r="Q2054" s="39">
        <v>0</v>
      </c>
      <c r="R2054" s="33">
        <f t="shared" ref="R2054" si="9035">Q2054/Q2056</f>
        <v>0</v>
      </c>
      <c r="S2054" s="39">
        <v>81.833333333333314</v>
      </c>
      <c r="T2054" s="33">
        <f t="shared" ref="T2054" si="9036">S2054/S2056</f>
        <v>2.5545707826819873E-3</v>
      </c>
      <c r="U2054" s="39">
        <v>109.443396226415</v>
      </c>
      <c r="V2054" s="33">
        <f t="shared" ref="V2054" si="9037">U2054/U2056</f>
        <v>4.2020900698319886E-3</v>
      </c>
      <c r="W2054" s="85"/>
      <c r="X2054" s="84"/>
      <c r="Y2054" s="85"/>
      <c r="Z2054" s="84"/>
    </row>
    <row r="2055" spans="2:27" s="81" customFormat="1" ht="13.5" customHeight="1" x14ac:dyDescent="0.25">
      <c r="B2055" s="41" t="s">
        <v>63</v>
      </c>
      <c r="C2055" s="145" t="s">
        <v>64</v>
      </c>
      <c r="D2055" s="146"/>
      <c r="E2055" s="39">
        <v>236.89802631578974</v>
      </c>
      <c r="F2055" s="33">
        <f t="shared" ref="F2055" si="9038">E2055/E2056</f>
        <v>7.6358054673669254E-3</v>
      </c>
      <c r="G2055" s="39">
        <v>0</v>
      </c>
      <c r="H2055" s="33">
        <f t="shared" ref="H2055" si="9039">G2055/G2056</f>
        <v>0</v>
      </c>
      <c r="I2055" s="39">
        <v>1141.6666666666667</v>
      </c>
      <c r="J2055" s="33">
        <f t="shared" ref="J2055" si="9040">I2055/I2056</f>
        <v>3.4020024633477697E-2</v>
      </c>
      <c r="K2055" s="39">
        <v>163.42105263157896</v>
      </c>
      <c r="L2055" s="33">
        <f t="shared" ref="L2055" si="9041">K2055/K2056</f>
        <v>4.3806433408577882E-3</v>
      </c>
      <c r="M2055" s="39">
        <v>78.869565217391298</v>
      </c>
      <c r="N2055" s="33">
        <f t="shared" ref="N2055" si="9042">M2055/M2056</f>
        <v>2.1918086287663406E-3</v>
      </c>
      <c r="O2055" s="39">
        <v>344.83333333333326</v>
      </c>
      <c r="P2055" s="33">
        <f t="shared" ref="P2055" si="9043">O2055/O2056</f>
        <v>1.0396964026202962E-2</v>
      </c>
      <c r="Q2055" s="39">
        <v>33.490196078431374</v>
      </c>
      <c r="R2055" s="33">
        <f t="shared" ref="R2055" si="9044">Q2055/Q2056</f>
        <v>9.8811999757019678E-4</v>
      </c>
      <c r="S2055" s="39">
        <v>133.88888888888886</v>
      </c>
      <c r="T2055" s="33">
        <f t="shared" ref="T2055" si="9045">S2055/S2056</f>
        <v>4.1795760938653018E-3</v>
      </c>
      <c r="U2055" s="39">
        <v>150.70754716981128</v>
      </c>
      <c r="V2055" s="33">
        <f t="shared" ref="V2055" si="9046">U2055/U2056</f>
        <v>5.7864312443380791E-3</v>
      </c>
      <c r="W2055" s="85"/>
      <c r="X2055" s="84"/>
      <c r="Y2055" s="85"/>
      <c r="Z2055" s="84"/>
    </row>
    <row r="2056" spans="2:27" s="81" customFormat="1" ht="13.5" customHeight="1" x14ac:dyDescent="0.25">
      <c r="B2056" s="147" t="s">
        <v>65</v>
      </c>
      <c r="C2056" s="148"/>
      <c r="D2056" s="149"/>
      <c r="E2056" s="42">
        <f t="shared" ref="E2056" si="9047">SUM(E2043:E2046,E2052,E2054)</f>
        <v>31024.628289473683</v>
      </c>
      <c r="F2056" s="33">
        <f t="shared" ref="F2056" si="9048">E2056/E2056</f>
        <v>1</v>
      </c>
      <c r="G2056" s="42">
        <f t="shared" ref="G2056" si="9049">SUM(G2043:G2046,G2052,G2054)</f>
        <v>27863</v>
      </c>
      <c r="H2056" s="33">
        <f t="shared" ref="H2056" si="9050">G2056/G2056</f>
        <v>1</v>
      </c>
      <c r="I2056" s="42">
        <f t="shared" ref="I2056" si="9051">SUM(I2043:I2046,I2052,I2054)</f>
        <v>33558.666666666664</v>
      </c>
      <c r="J2056" s="33">
        <f t="shared" ref="J2056" si="9052">I2056/I2056</f>
        <v>1</v>
      </c>
      <c r="K2056" s="42">
        <f t="shared" ref="K2056" si="9053">SUM(K2043:K2046,K2052,K2054)</f>
        <v>37305.263157894733</v>
      </c>
      <c r="L2056" s="33">
        <f t="shared" ref="L2056" si="9054">K2056/K2056</f>
        <v>1</v>
      </c>
      <c r="M2056" s="42">
        <f t="shared" ref="M2056" si="9055">SUM(M2043:M2046,M2052,M2054)</f>
        <v>35983.782608695648</v>
      </c>
      <c r="N2056" s="33">
        <f t="shared" ref="N2056" si="9056">M2056/M2056</f>
        <v>1</v>
      </c>
      <c r="O2056" s="42">
        <f t="shared" ref="O2056" si="9057">SUM(O2043:O2046,O2052,O2054)</f>
        <v>33166.73333333333</v>
      </c>
      <c r="P2056" s="33">
        <f t="shared" ref="P2056" si="9058">O2056/O2056</f>
        <v>1</v>
      </c>
      <c r="Q2056" s="42">
        <f t="shared" ref="Q2056" si="9059">SUM(Q2043:Q2046,Q2052,Q2054)</f>
        <v>33892.843137254902</v>
      </c>
      <c r="R2056" s="33">
        <f t="shared" ref="R2056" si="9060">Q2056/Q2056</f>
        <v>1</v>
      </c>
      <c r="S2056" s="42">
        <f t="shared" ref="S2056" si="9061">SUM(S2043:S2046,S2052,S2054)</f>
        <v>32034.083333333325</v>
      </c>
      <c r="T2056" s="33">
        <f t="shared" ref="T2056" si="9062">S2056/S2056</f>
        <v>1</v>
      </c>
      <c r="U2056" s="42">
        <f t="shared" ref="U2056" si="9063">SUM(U2043:U2046,U2052,U2054)</f>
        <v>26044.990566037737</v>
      </c>
      <c r="V2056" s="33">
        <f t="shared" ref="V2056" si="9064">U2056/U2056</f>
        <v>1</v>
      </c>
      <c r="W2056" s="85"/>
      <c r="X2056" s="84"/>
      <c r="Y2056" s="85"/>
      <c r="Z2056" s="84"/>
    </row>
    <row r="2057" spans="2:27" s="81" customFormat="1" ht="13.5" customHeight="1" x14ac:dyDescent="0.25">
      <c r="B2057" s="147" t="s">
        <v>66</v>
      </c>
      <c r="C2057" s="148"/>
      <c r="D2057" s="149"/>
      <c r="E2057" s="42">
        <f t="shared" ref="E2057" si="9065">SUM(E2047:E2051,E2053,E2055)</f>
        <v>28193.967105263153</v>
      </c>
      <c r="F2057" s="33">
        <f t="shared" ref="F2057" si="9066">E2057/E2056</f>
        <v>0.90876083485032622</v>
      </c>
      <c r="G2057" s="42">
        <f t="shared" ref="G2057" si="9067">SUM(G2047:G2051,G2053,G2055)</f>
        <v>25030.111111111109</v>
      </c>
      <c r="H2057" s="33">
        <f t="shared" ref="H2057" si="9068">G2057/G2056</f>
        <v>0.89832792991103294</v>
      </c>
      <c r="I2057" s="42">
        <f t="shared" ref="I2057" si="9069">SUM(I2047:I2051,I2053,I2055)</f>
        <v>29068.433333333334</v>
      </c>
      <c r="J2057" s="33">
        <f t="shared" ref="J2057" si="9070">I2057/I2056</f>
        <v>0.86619750486709846</v>
      </c>
      <c r="K2057" s="42">
        <f t="shared" ref="K2057" si="9071">SUM(K2047:K2051,K2053,K2055)</f>
        <v>34477.84210526316</v>
      </c>
      <c r="L2057" s="33">
        <f t="shared" ref="L2057" si="9072">K2057/K2056</f>
        <v>0.92420852144469545</v>
      </c>
      <c r="M2057" s="42">
        <f t="shared" ref="M2057" si="9073">SUM(M2047:M2051,M2053,M2055)</f>
        <v>29830.65217391304</v>
      </c>
      <c r="N2057" s="33">
        <f t="shared" ref="N2057" si="9074">M2057/M2056</f>
        <v>0.8290026787429603</v>
      </c>
      <c r="O2057" s="42">
        <f t="shared" ref="O2057" si="9075">SUM(O2047:O2051,O2053,O2055)</f>
        <v>30562.1</v>
      </c>
      <c r="P2057" s="33">
        <f t="shared" ref="P2057" si="9076">O2057/O2056</f>
        <v>0.9214684995608049</v>
      </c>
      <c r="Q2057" s="42">
        <f t="shared" ref="Q2057" si="9077">SUM(Q2047:Q2051,Q2053,Q2055)</f>
        <v>29313.843137254906</v>
      </c>
      <c r="R2057" s="33">
        <f t="shared" ref="R2057" si="9078">Q2057/Q2056</f>
        <v>0.86489773131582537</v>
      </c>
      <c r="S2057" s="42">
        <f t="shared" ref="S2057" si="9079">SUM(S2047:S2051,S2053,S2055)</f>
        <v>30680.944444444438</v>
      </c>
      <c r="T2057" s="33">
        <f t="shared" ref="T2057" si="9080">S2057/S2056</f>
        <v>0.95775940036090035</v>
      </c>
      <c r="U2057" s="42">
        <f t="shared" ref="U2057" si="9081">SUM(U2047:U2051,U2053,U2055)</f>
        <v>24679.952830188682</v>
      </c>
      <c r="V2057" s="33">
        <f t="shared" ref="V2057" si="9082">U2057/U2056</f>
        <v>0.94758924053406868</v>
      </c>
      <c r="W2057" s="85"/>
      <c r="X2057" s="84"/>
      <c r="Y2057" s="85"/>
      <c r="Z2057" s="84"/>
    </row>
    <row r="2058" spans="2:27" s="81" customFormat="1" ht="13.5" customHeight="1" x14ac:dyDescent="0.25">
      <c r="B2058" s="147" t="s">
        <v>67</v>
      </c>
      <c r="C2058" s="148"/>
      <c r="D2058" s="149"/>
      <c r="E2058" s="42">
        <f t="shared" ref="E2058" si="9083">E2056-E2057</f>
        <v>2830.6611842105303</v>
      </c>
      <c r="F2058" s="33">
        <f t="shared" ref="F2058" si="9084">E2058/E2056</f>
        <v>9.123916514967377E-2</v>
      </c>
      <c r="G2058" s="42">
        <f t="shared" ref="G2058" si="9085">G2056-G2057</f>
        <v>2832.8888888888905</v>
      </c>
      <c r="H2058" s="33">
        <f t="shared" ref="H2058" si="9086">G2058/G2056</f>
        <v>0.1016720700889671</v>
      </c>
      <c r="I2058" s="42">
        <f t="shared" ref="I2058" si="9087">I2056-I2057</f>
        <v>4490.2333333333299</v>
      </c>
      <c r="J2058" s="33">
        <f t="shared" ref="J2058" si="9088">I2058/I2056</f>
        <v>0.13380249513290149</v>
      </c>
      <c r="K2058" s="42">
        <f t="shared" ref="K2058" si="9089">K2056-K2057</f>
        <v>2827.4210526315728</v>
      </c>
      <c r="L2058" s="33">
        <f t="shared" ref="L2058" si="9090">K2058/K2056</f>
        <v>7.5791478555304589E-2</v>
      </c>
      <c r="M2058" s="42">
        <f t="shared" ref="M2058" si="9091">M2056-M2057</f>
        <v>6153.1304347826081</v>
      </c>
      <c r="N2058" s="33">
        <f t="shared" ref="N2058" si="9092">M2058/M2056</f>
        <v>0.1709973212570397</v>
      </c>
      <c r="O2058" s="42">
        <f t="shared" ref="O2058" si="9093">O2056-O2057</f>
        <v>2604.6333333333314</v>
      </c>
      <c r="P2058" s="33">
        <f t="shared" ref="P2058" si="9094">O2058/O2056</f>
        <v>7.8531500439195046E-2</v>
      </c>
      <c r="Q2058" s="42">
        <f t="shared" ref="Q2058" si="9095">Q2056-Q2057</f>
        <v>4578.9999999999964</v>
      </c>
      <c r="R2058" s="33">
        <f t="shared" ref="R2058" si="9096">Q2058/Q2056</f>
        <v>0.13510226868417463</v>
      </c>
      <c r="S2058" s="42">
        <f t="shared" ref="S2058" si="9097">S2056-S2057</f>
        <v>1353.1388888888869</v>
      </c>
      <c r="T2058" s="33">
        <f t="shared" ref="T2058" si="9098">S2058/S2056</f>
        <v>4.2240599639099624E-2</v>
      </c>
      <c r="U2058" s="42">
        <f t="shared" ref="U2058" si="9099">U2056-U2057</f>
        <v>1365.037735849055</v>
      </c>
      <c r="V2058" s="33">
        <f t="shared" ref="V2058" si="9100">U2058/U2056</f>
        <v>5.241075946593135E-2</v>
      </c>
      <c r="W2058" s="85"/>
      <c r="X2058" s="84"/>
      <c r="Y2058" s="85"/>
      <c r="Z2058" s="84"/>
    </row>
    <row r="2059" spans="2:27" s="81" customFormat="1" ht="13.5" customHeight="1" x14ac:dyDescent="0.25">
      <c r="B2059" s="147" t="s">
        <v>68</v>
      </c>
      <c r="C2059" s="148"/>
      <c r="D2059" s="149"/>
      <c r="E2059" s="42">
        <v>304</v>
      </c>
      <c r="F2059" s="43"/>
      <c r="G2059" s="42">
        <v>9</v>
      </c>
      <c r="H2059" s="43"/>
      <c r="I2059" s="42">
        <v>30</v>
      </c>
      <c r="J2059" s="43"/>
      <c r="K2059" s="42">
        <v>19</v>
      </c>
      <c r="L2059" s="43"/>
      <c r="M2059" s="42">
        <v>23</v>
      </c>
      <c r="N2059" s="43"/>
      <c r="O2059" s="42">
        <v>30</v>
      </c>
      <c r="P2059" s="43"/>
      <c r="Q2059" s="42">
        <v>51</v>
      </c>
      <c r="R2059" s="43"/>
      <c r="S2059" s="42">
        <v>36</v>
      </c>
      <c r="T2059" s="43"/>
      <c r="U2059" s="42">
        <v>106</v>
      </c>
      <c r="V2059" s="43"/>
      <c r="W2059" s="85"/>
      <c r="X2059" s="84"/>
      <c r="Y2059" s="85"/>
      <c r="Z2059" s="84"/>
    </row>
    <row r="2060" spans="2:27" s="81" customFormat="1" ht="13.5" customHeight="1" x14ac:dyDescent="0.25">
      <c r="B2060" s="45"/>
      <c r="C2060" s="46"/>
      <c r="D2060" s="47"/>
      <c r="E2060" s="48"/>
      <c r="F2060" s="49"/>
      <c r="G2060" s="48"/>
      <c r="H2060" s="49"/>
      <c r="I2060" s="48"/>
      <c r="J2060" s="49"/>
      <c r="K2060" s="48"/>
      <c r="L2060" s="49"/>
      <c r="M2060" s="48"/>
      <c r="N2060" s="49"/>
      <c r="O2060" s="48"/>
      <c r="P2060" s="49"/>
      <c r="Q2060" s="48"/>
      <c r="R2060" s="49"/>
      <c r="S2060" s="48"/>
      <c r="T2060" s="49"/>
      <c r="U2060" s="48"/>
      <c r="V2060" s="49"/>
      <c r="W2060" s="85"/>
      <c r="X2060" s="84"/>
      <c r="Y2060" s="85"/>
      <c r="Z2060" s="84"/>
    </row>
    <row r="2061" spans="2:27" s="122" customFormat="1" ht="13.5" customHeight="1" x14ac:dyDescent="0.25">
      <c r="B2061" s="54" t="s">
        <v>89</v>
      </c>
      <c r="C2061" s="119"/>
      <c r="D2061" s="120"/>
      <c r="E2061" s="53">
        <v>10.677631578947368</v>
      </c>
      <c r="F2061" s="43"/>
      <c r="G2061" s="53">
        <v>9.4444444444444429</v>
      </c>
      <c r="H2061" s="43"/>
      <c r="I2061" s="53">
        <v>10.666666666666666</v>
      </c>
      <c r="J2061" s="43"/>
      <c r="K2061" s="53">
        <v>10.947368421052634</v>
      </c>
      <c r="L2061" s="43"/>
      <c r="M2061" s="53">
        <v>10.565217391304348</v>
      </c>
      <c r="N2061" s="43"/>
      <c r="O2061" s="53">
        <v>10.499999999999998</v>
      </c>
      <c r="P2061" s="43"/>
      <c r="Q2061" s="53">
        <v>10.098039215686276</v>
      </c>
      <c r="R2061" s="43"/>
      <c r="S2061" s="53">
        <v>10.861111111111109</v>
      </c>
      <c r="T2061" s="43"/>
      <c r="U2061" s="53">
        <v>11.02830188679245</v>
      </c>
      <c r="V2061" s="43"/>
      <c r="W2061" s="98"/>
      <c r="X2061" s="99"/>
      <c r="Y2061" s="98"/>
      <c r="Z2061" s="99"/>
      <c r="AA2061" s="111"/>
    </row>
    <row r="2062" spans="2:27" ht="13.5" customHeight="1" x14ac:dyDescent="0.25">
      <c r="B2062" s="54" t="s">
        <v>90</v>
      </c>
      <c r="C2062" s="55"/>
      <c r="D2062" s="56"/>
      <c r="E2062" s="53">
        <f>E2056/E2061</f>
        <v>2905.5720887245839</v>
      </c>
      <c r="F2062" s="43"/>
      <c r="G2062" s="53">
        <f>G2056/G2061</f>
        <v>2950.2000000000003</v>
      </c>
      <c r="H2062" s="43"/>
      <c r="I2062" s="53">
        <f>I2056/I2061</f>
        <v>3146.125</v>
      </c>
      <c r="J2062" s="43"/>
      <c r="K2062" s="53">
        <f>K2056/K2061</f>
        <v>3407.6923076923067</v>
      </c>
      <c r="L2062" s="43"/>
      <c r="M2062" s="53">
        <f>M2056/M2061</f>
        <v>3405.8724279835387</v>
      </c>
      <c r="N2062" s="43"/>
      <c r="O2062" s="53">
        <f>O2056/O2061</f>
        <v>3158.7365079365081</v>
      </c>
      <c r="P2062" s="43"/>
      <c r="Q2062" s="53">
        <f>Q2056/Q2061</f>
        <v>3356.3786407766984</v>
      </c>
      <c r="R2062" s="43"/>
      <c r="S2062" s="53">
        <f>S2056/S2061</f>
        <v>2949.4296675191813</v>
      </c>
      <c r="T2062" s="43"/>
      <c r="U2062" s="53">
        <f>U2056/U2061</f>
        <v>2361.6501283147995</v>
      </c>
      <c r="V2062" s="43"/>
    </row>
    <row r="2063" spans="2:27" ht="13.5" customHeight="1" x14ac:dyDescent="0.25">
      <c r="B2063" s="54" t="s">
        <v>91</v>
      </c>
      <c r="C2063" s="55"/>
      <c r="D2063" s="56"/>
      <c r="E2063" s="53">
        <f>E2057/E2061</f>
        <v>2640.4701170671592</v>
      </c>
      <c r="F2063" s="43"/>
      <c r="G2063" s="53">
        <f>G2057/G2061</f>
        <v>2650.2470588235296</v>
      </c>
      <c r="H2063" s="43"/>
      <c r="I2063" s="53">
        <f>I2057/I2061</f>
        <v>2725.1656250000001</v>
      </c>
      <c r="J2063" s="43"/>
      <c r="K2063" s="53">
        <f>K2057/K2061</f>
        <v>3149.4182692307691</v>
      </c>
      <c r="L2063" s="43"/>
      <c r="M2063" s="53">
        <f>M2057/M2061</f>
        <v>2823.4773662551438</v>
      </c>
      <c r="N2063" s="43"/>
      <c r="O2063" s="53">
        <f>O2057/O2061</f>
        <v>2910.6761904761906</v>
      </c>
      <c r="P2063" s="43"/>
      <c r="Q2063" s="53">
        <f>Q2057/Q2061</f>
        <v>2902.9242718446603</v>
      </c>
      <c r="R2063" s="43"/>
      <c r="S2063" s="53">
        <f>S2057/S2061</f>
        <v>2824.8439897698208</v>
      </c>
      <c r="T2063" s="43"/>
      <c r="U2063" s="53">
        <f>U2057/U2061</f>
        <v>2237.8742514970068</v>
      </c>
      <c r="V2063" s="43"/>
    </row>
    <row r="2064" spans="2:27" ht="13.5" customHeight="1" x14ac:dyDescent="0.25">
      <c r="B2064" s="54" t="s">
        <v>36</v>
      </c>
      <c r="C2064" s="55"/>
      <c r="D2064" s="56"/>
      <c r="E2064" s="53">
        <v>5.1260227272727237</v>
      </c>
      <c r="F2064" s="43"/>
      <c r="G2064" s="53">
        <v>4.7375000000000007</v>
      </c>
      <c r="H2064" s="43"/>
      <c r="I2064" s="53">
        <v>5.1879166666666681</v>
      </c>
      <c r="J2064" s="43"/>
      <c r="K2064" s="53">
        <v>3.161111111111111</v>
      </c>
      <c r="L2064" s="43"/>
      <c r="M2064" s="53">
        <v>7.081176470588237</v>
      </c>
      <c r="N2064" s="43"/>
      <c r="O2064" s="53">
        <v>6.4428571428571439</v>
      </c>
      <c r="P2064" s="43"/>
      <c r="Q2064" s="53">
        <v>5.5269565217391294</v>
      </c>
      <c r="R2064" s="43"/>
      <c r="S2064" s="53">
        <v>3.7321428571428577</v>
      </c>
      <c r="T2064" s="43"/>
      <c r="U2064" s="53">
        <v>4.9941052631578948</v>
      </c>
      <c r="V2064" s="43"/>
    </row>
    <row r="2065" spans="2:28" ht="13.5" customHeight="1" x14ac:dyDescent="0.25">
      <c r="B2065" s="54" t="s">
        <v>37</v>
      </c>
      <c r="C2065" s="55"/>
      <c r="D2065" s="56"/>
      <c r="E2065" s="53">
        <f>E2047/E2064</f>
        <v>3898.4351354788596</v>
      </c>
      <c r="F2065" s="43"/>
      <c r="G2065" s="53">
        <f>G2047/G2064</f>
        <v>3855.1509821166806</v>
      </c>
      <c r="H2065" s="43"/>
      <c r="I2065" s="53">
        <f>I2047/I2064</f>
        <v>3751.7372098626606</v>
      </c>
      <c r="J2065" s="43"/>
      <c r="K2065" s="53">
        <f>K2047/K2064</f>
        <v>7972.479881602073</v>
      </c>
      <c r="L2065" s="43"/>
      <c r="M2065" s="53">
        <f>M2047/M2064</f>
        <v>2968.2061154171206</v>
      </c>
      <c r="N2065" s="43"/>
      <c r="O2065" s="53">
        <f>O2047/O2064</f>
        <v>3430.7294900221723</v>
      </c>
      <c r="P2065" s="43"/>
      <c r="Q2065" s="53">
        <f>Q2047/Q2064</f>
        <v>3697.2835610014949</v>
      </c>
      <c r="R2065" s="43"/>
      <c r="S2065" s="53">
        <f>S2047/S2064</f>
        <v>5618.3763955342883</v>
      </c>
      <c r="T2065" s="43"/>
      <c r="U2065" s="53">
        <f>U2047/U2064</f>
        <v>3597.2201785461471</v>
      </c>
      <c r="V2065" s="43"/>
    </row>
    <row r="2066" spans="2:28" s="81" customFormat="1" ht="13.5" customHeight="1" x14ac:dyDescent="0.25">
      <c r="B2066" s="100" t="s">
        <v>38</v>
      </c>
      <c r="C2066" s="101"/>
      <c r="D2066" s="47"/>
      <c r="E2066" s="102"/>
      <c r="F2066" s="103"/>
      <c r="G2066" s="102"/>
      <c r="H2066" s="103"/>
      <c r="I2066" s="102"/>
      <c r="J2066" s="103"/>
      <c r="K2066" s="102"/>
      <c r="L2066" s="103"/>
      <c r="M2066" s="102"/>
      <c r="N2066" s="103"/>
      <c r="O2066" s="102"/>
      <c r="P2066" s="84"/>
      <c r="Q2066" s="85"/>
      <c r="R2066" s="84"/>
      <c r="S2066" s="85"/>
      <c r="T2066" s="84"/>
      <c r="U2066" s="85"/>
      <c r="V2066" s="84"/>
      <c r="W2066" s="85"/>
      <c r="X2066" s="84"/>
      <c r="Y2066" s="85"/>
      <c r="Z2066" s="84"/>
    </row>
    <row r="2067" spans="2:28" ht="13.5" customHeight="1" x14ac:dyDescent="0.25"/>
    <row r="2068" spans="2:28" s="81" customFormat="1" ht="13.5" customHeight="1" x14ac:dyDescent="0.25">
      <c r="B2068" s="76" t="s">
        <v>185</v>
      </c>
      <c r="C2068" s="77"/>
      <c r="D2068" s="78"/>
      <c r="E2068" s="79"/>
      <c r="F2068" s="80"/>
      <c r="G2068" s="79"/>
      <c r="H2068" s="80"/>
      <c r="I2068" s="79"/>
      <c r="J2068" s="80"/>
      <c r="K2068" s="79"/>
      <c r="L2068" s="80"/>
      <c r="M2068" s="79"/>
      <c r="O2068" s="79"/>
      <c r="P2068" s="82"/>
      <c r="Q2068" s="83"/>
      <c r="R2068" s="84"/>
      <c r="S2068" s="85"/>
      <c r="T2068" s="84"/>
      <c r="U2068" s="85"/>
      <c r="V2068" s="84"/>
      <c r="W2068" s="85"/>
      <c r="X2068" s="84"/>
      <c r="Y2068" s="85"/>
      <c r="Z2068" s="84"/>
      <c r="AB2068" s="86"/>
    </row>
    <row r="2069" spans="2:28" ht="13.5" customHeight="1" x14ac:dyDescent="0.25">
      <c r="N2069" s="21" t="s">
        <v>4</v>
      </c>
    </row>
    <row r="2070" spans="2:28" s="81" customFormat="1" ht="13.5" customHeight="1" x14ac:dyDescent="0.25">
      <c r="B2070" s="87"/>
      <c r="C2070" s="88"/>
      <c r="D2070" s="89"/>
      <c r="E2070" s="153" t="s">
        <v>5</v>
      </c>
      <c r="F2070" s="154"/>
      <c r="G2070" s="153" t="s">
        <v>6</v>
      </c>
      <c r="H2070" s="154"/>
      <c r="I2070" s="153" t="s">
        <v>7</v>
      </c>
      <c r="J2070" s="154"/>
      <c r="K2070" s="153" t="s">
        <v>8</v>
      </c>
      <c r="L2070" s="154"/>
      <c r="M2070" s="153" t="s">
        <v>9</v>
      </c>
      <c r="N2070" s="154"/>
      <c r="O2070" s="85"/>
      <c r="P2070" s="84"/>
      <c r="Q2070" s="85"/>
      <c r="R2070" s="84"/>
      <c r="S2070" s="85"/>
      <c r="T2070" s="84"/>
      <c r="U2070" s="90"/>
      <c r="V2070" s="91"/>
      <c r="W2070" s="90"/>
      <c r="X2070" s="84"/>
      <c r="Y2070" s="85"/>
      <c r="Z2070" s="84"/>
    </row>
    <row r="2071" spans="2:28" s="81" customFormat="1" ht="13.5" customHeight="1" x14ac:dyDescent="0.25">
      <c r="B2071" s="92"/>
      <c r="C2071" s="93"/>
      <c r="D2071" s="94"/>
      <c r="E2071" s="155"/>
      <c r="F2071" s="156"/>
      <c r="G2071" s="155"/>
      <c r="H2071" s="156"/>
      <c r="I2071" s="155"/>
      <c r="J2071" s="156"/>
      <c r="K2071" s="155"/>
      <c r="L2071" s="156"/>
      <c r="M2071" s="155"/>
      <c r="N2071" s="156"/>
      <c r="O2071" s="85"/>
      <c r="P2071" s="84"/>
      <c r="Q2071" s="85"/>
      <c r="R2071" s="84"/>
      <c r="S2071" s="85"/>
      <c r="T2071" s="84"/>
      <c r="U2071" s="90"/>
      <c r="V2071" s="91"/>
      <c r="W2071" s="90"/>
      <c r="X2071" s="84"/>
      <c r="Y2071" s="85"/>
      <c r="Z2071" s="84"/>
    </row>
    <row r="2072" spans="2:28" s="81" customFormat="1" ht="13.5" customHeight="1" x14ac:dyDescent="0.25">
      <c r="B2072" s="31" t="s">
        <v>48</v>
      </c>
      <c r="C2072" s="145" t="s">
        <v>49</v>
      </c>
      <c r="D2072" s="146"/>
      <c r="E2072" s="32">
        <v>1804.5232558139539</v>
      </c>
      <c r="F2072" s="33">
        <f t="shared" ref="F2072" si="9101">E2072/E2085</f>
        <v>0.94788116441284631</v>
      </c>
      <c r="G2072" s="32">
        <v>979.5454545454545</v>
      </c>
      <c r="H2072" s="33">
        <f t="shared" ref="H2072" si="9102">G2072/G2085</f>
        <v>0.9028825205295794</v>
      </c>
      <c r="I2072" s="32">
        <v>2423.7599999999998</v>
      </c>
      <c r="J2072" s="33">
        <f t="shared" ref="J2072" si="9103">I2072/I2085</f>
        <v>0.9605592720585906</v>
      </c>
      <c r="K2072" s="32">
        <v>2579.4285714285711</v>
      </c>
      <c r="L2072" s="33">
        <f t="shared" ref="L2072" si="9104">K2072/K2085</f>
        <v>0.95069106226141897</v>
      </c>
      <c r="M2072" s="32">
        <v>1477.3200000000002</v>
      </c>
      <c r="N2072" s="33">
        <f t="shared" ref="N2072" si="9105">M2072/M2085</f>
        <v>0.95220047954211462</v>
      </c>
      <c r="O2072" s="85"/>
      <c r="P2072" s="84"/>
      <c r="Q2072" s="85"/>
      <c r="R2072" s="84"/>
      <c r="S2072" s="85"/>
      <c r="T2072" s="84"/>
      <c r="U2072" s="34"/>
      <c r="V2072" s="95"/>
      <c r="W2072" s="34"/>
      <c r="X2072" s="84"/>
      <c r="Y2072" s="85"/>
      <c r="Z2072" s="84"/>
    </row>
    <row r="2073" spans="2:28" s="81" customFormat="1" ht="13.5" customHeight="1" x14ac:dyDescent="0.25">
      <c r="B2073" s="36"/>
      <c r="C2073" s="145" t="s">
        <v>50</v>
      </c>
      <c r="D2073" s="146"/>
      <c r="E2073" s="32">
        <v>62.255813953488371</v>
      </c>
      <c r="F2073" s="33">
        <f t="shared" ref="F2073" si="9106">E2073/E2085</f>
        <v>3.270177495999315E-2</v>
      </c>
      <c r="G2073" s="32">
        <v>36.54545454545454</v>
      </c>
      <c r="H2073" s="33">
        <f t="shared" ref="H2073" si="9107">G2073/G2085</f>
        <v>3.3685268979386625E-2</v>
      </c>
      <c r="I2073" s="32">
        <v>65.120000000000019</v>
      </c>
      <c r="J2073" s="33">
        <f t="shared" ref="J2073" si="9108">I2073/I2085</f>
        <v>2.5807678894137803E-2</v>
      </c>
      <c r="K2073" s="32">
        <v>89.071428571428569</v>
      </c>
      <c r="L2073" s="33">
        <f t="shared" ref="L2073" si="9109">K2073/K2085</f>
        <v>3.2828748190075037E-2</v>
      </c>
      <c r="M2073" s="32">
        <v>67</v>
      </c>
      <c r="N2073" s="33">
        <f t="shared" ref="N2073" si="9110">M2073/M2085</f>
        <v>4.3184572150462779E-2</v>
      </c>
      <c r="O2073" s="85"/>
      <c r="P2073" s="84"/>
      <c r="Q2073" s="85"/>
      <c r="R2073" s="84"/>
      <c r="S2073" s="85"/>
      <c r="T2073" s="84"/>
      <c r="U2073" s="34"/>
      <c r="V2073" s="95"/>
      <c r="W2073" s="34"/>
      <c r="X2073" s="84"/>
      <c r="Y2073" s="85"/>
      <c r="Z2073" s="84"/>
    </row>
    <row r="2074" spans="2:28" s="81" customFormat="1" ht="13.5" customHeight="1" x14ac:dyDescent="0.25">
      <c r="B2074" s="36"/>
      <c r="C2074" s="145" t="s">
        <v>51</v>
      </c>
      <c r="D2074" s="146"/>
      <c r="E2074" s="32">
        <v>32.395348837209312</v>
      </c>
      <c r="F2074" s="33">
        <f t="shared" ref="F2074" si="9111">E2074/E2085</f>
        <v>1.7016650175297153E-2</v>
      </c>
      <c r="G2074" s="32">
        <v>60.090909090909101</v>
      </c>
      <c r="H2074" s="33">
        <f t="shared" ref="H2074" si="9112">G2074/G2085</f>
        <v>5.5387967152673051E-2</v>
      </c>
      <c r="I2074" s="32">
        <v>33.160000000000004</v>
      </c>
      <c r="J2074" s="33">
        <f t="shared" ref="J2074" si="9113">I2074/I2085</f>
        <v>1.31416251862655E-2</v>
      </c>
      <c r="K2074" s="32">
        <v>40.5</v>
      </c>
      <c r="L2074" s="33">
        <f t="shared" ref="L2074" si="9114">K2074/K2085</f>
        <v>1.4926944846649996E-2</v>
      </c>
      <c r="M2074" s="32">
        <v>2.7199999999999998</v>
      </c>
      <c r="N2074" s="33">
        <f t="shared" ref="N2074" si="9115">M2074/M2085</f>
        <v>1.7531647201381902E-3</v>
      </c>
      <c r="O2074" s="85"/>
      <c r="P2074" s="84"/>
      <c r="Q2074" s="85"/>
      <c r="R2074" s="84"/>
      <c r="S2074" s="85"/>
      <c r="T2074" s="84"/>
      <c r="U2074" s="34"/>
      <c r="V2074" s="95"/>
      <c r="W2074" s="34"/>
      <c r="X2074" s="84"/>
      <c r="Y2074" s="85"/>
      <c r="Z2074" s="84"/>
    </row>
    <row r="2075" spans="2:28" s="81" customFormat="1" ht="13.5" customHeight="1" x14ac:dyDescent="0.25">
      <c r="B2075" s="37"/>
      <c r="C2075" s="145" t="s">
        <v>52</v>
      </c>
      <c r="D2075" s="146"/>
      <c r="E2075" s="32">
        <v>4.4069767441860472</v>
      </c>
      <c r="F2075" s="33">
        <f t="shared" ref="F2075" si="9116">E2075/E2085</f>
        <v>2.3148996469625339E-3</v>
      </c>
      <c r="G2075" s="32">
        <v>8.7272727272727284</v>
      </c>
      <c r="H2075" s="33">
        <f t="shared" ref="H2075" si="9117">G2075/G2085</f>
        <v>8.0442433383609881E-3</v>
      </c>
      <c r="I2075" s="32">
        <v>1.2400000000000002</v>
      </c>
      <c r="J2075" s="33">
        <f t="shared" ref="J2075" si="9118">I2075/I2085</f>
        <v>4.9142386100630949E-4</v>
      </c>
      <c r="K2075" s="32">
        <v>4.2142857142857135</v>
      </c>
      <c r="L2075" s="33">
        <f t="shared" ref="L2075" si="9119">K2075/K2085</f>
        <v>1.5532447018559957E-3</v>
      </c>
      <c r="M2075" s="32">
        <v>3.8800000000000003</v>
      </c>
      <c r="N2075" s="33">
        <f t="shared" ref="N2075" si="9120">M2075/M2085</f>
        <v>2.5008379096088892E-3</v>
      </c>
      <c r="O2075" s="85"/>
      <c r="P2075" s="84"/>
      <c r="Q2075" s="85"/>
      <c r="R2075" s="84"/>
      <c r="S2075" s="85"/>
      <c r="T2075" s="84"/>
      <c r="U2075" s="34"/>
      <c r="V2075" s="95"/>
      <c r="W2075" s="34"/>
      <c r="X2075" s="84"/>
      <c r="Y2075" s="85"/>
      <c r="Z2075" s="84"/>
    </row>
    <row r="2076" spans="2:28" s="81" customFormat="1" ht="13.5" customHeight="1" x14ac:dyDescent="0.25">
      <c r="B2076" s="31" t="s">
        <v>53</v>
      </c>
      <c r="C2076" s="145" t="s">
        <v>54</v>
      </c>
      <c r="D2076" s="146"/>
      <c r="E2076" s="32">
        <v>1316.290697674418</v>
      </c>
      <c r="F2076" s="33">
        <f t="shared" ref="F2076" si="9121">E2076/E2085</f>
        <v>0.69142204468550306</v>
      </c>
      <c r="G2076" s="32">
        <v>1010.090909090909</v>
      </c>
      <c r="H2076" s="33">
        <f t="shared" ref="H2076" si="9122">G2076/G2085</f>
        <v>0.93103737221384286</v>
      </c>
      <c r="I2076" s="32">
        <v>1681.2799999999997</v>
      </c>
      <c r="J2076" s="33">
        <f t="shared" ref="J2076" si="9123">I2076/I2085</f>
        <v>0.66630734599410302</v>
      </c>
      <c r="K2076" s="32">
        <v>2064.7857142857138</v>
      </c>
      <c r="L2076" s="33">
        <f t="shared" ref="L2076" si="9124">K2076/K2085</f>
        <v>0.7610109253652757</v>
      </c>
      <c r="M2076" s="32">
        <v>801.59999999999991</v>
      </c>
      <c r="N2076" s="33">
        <f t="shared" ref="N2076" si="9125">M2076/M2085</f>
        <v>0.51666795575837254</v>
      </c>
      <c r="O2076" s="85"/>
      <c r="P2076" s="84"/>
      <c r="Q2076" s="85"/>
      <c r="R2076" s="84"/>
      <c r="S2076" s="85"/>
      <c r="T2076" s="84"/>
      <c r="U2076" s="34"/>
      <c r="V2076" s="95"/>
      <c r="W2076" s="34"/>
      <c r="X2076" s="84"/>
      <c r="Y2076" s="85"/>
      <c r="Z2076" s="84"/>
    </row>
    <row r="2077" spans="2:28" s="81" customFormat="1" ht="13.5" customHeight="1" x14ac:dyDescent="0.25">
      <c r="B2077" s="36"/>
      <c r="C2077" s="145" t="s">
        <v>17</v>
      </c>
      <c r="D2077" s="146"/>
      <c r="E2077" s="32">
        <v>78.348837209302346</v>
      </c>
      <c r="F2077" s="33">
        <f t="shared" ref="F2077" si="9126">E2077/E2085</f>
        <v>4.1155128815919671E-2</v>
      </c>
      <c r="G2077" s="32">
        <v>23.954545454545453</v>
      </c>
      <c r="H2077" s="33">
        <f t="shared" ref="H2077" si="9127">G2077/G2085</f>
        <v>2.2079772079772082E-2</v>
      </c>
      <c r="I2077" s="32">
        <v>147.67999999999998</v>
      </c>
      <c r="J2077" s="33">
        <f t="shared" ref="J2077" si="9128">I2077/I2085</f>
        <v>5.8526996607590129E-2</v>
      </c>
      <c r="K2077" s="32">
        <v>159.42857142857142</v>
      </c>
      <c r="L2077" s="33">
        <f t="shared" ref="L2077" si="9129">K2077/K2085</f>
        <v>5.8760036856653944E-2</v>
      </c>
      <c r="M2077" s="32">
        <v>11.479999999999999</v>
      </c>
      <c r="N2077" s="33">
        <f t="shared" ref="N2077" si="9130">M2077/M2085</f>
        <v>7.3993863923479493E-3</v>
      </c>
      <c r="O2077" s="85"/>
      <c r="P2077" s="84"/>
      <c r="Q2077" s="85"/>
      <c r="R2077" s="84"/>
      <c r="S2077" s="85"/>
      <c r="T2077" s="84"/>
      <c r="U2077" s="34"/>
      <c r="V2077" s="95"/>
      <c r="W2077" s="34"/>
      <c r="X2077" s="84"/>
      <c r="Y2077" s="85"/>
      <c r="Z2077" s="84"/>
    </row>
    <row r="2078" spans="2:28" s="81" customFormat="1" ht="13.5" customHeight="1" x14ac:dyDescent="0.25">
      <c r="B2078" s="36"/>
      <c r="C2078" s="145" t="s">
        <v>55</v>
      </c>
      <c r="D2078" s="146"/>
      <c r="E2078" s="38">
        <v>-2.9883720930232571</v>
      </c>
      <c r="F2078" s="33">
        <f t="shared" ref="F2078" si="9131">E2078/E2085</f>
        <v>-1.5697340613967583E-3</v>
      </c>
      <c r="G2078" s="38">
        <v>-11.636363636363637</v>
      </c>
      <c r="H2078" s="33">
        <f t="shared" ref="H2078" si="9132">G2078/G2085</f>
        <v>-1.0725657784481316E-2</v>
      </c>
      <c r="I2078" s="38">
        <v>0</v>
      </c>
      <c r="J2078" s="33">
        <f t="shared" ref="J2078" si="9133">I2078/I2085</f>
        <v>0</v>
      </c>
      <c r="K2078" s="38">
        <v>0</v>
      </c>
      <c r="L2078" s="33">
        <f t="shared" ref="L2078" si="9134">K2078/K2085</f>
        <v>0</v>
      </c>
      <c r="M2078" s="38">
        <v>-3.9999999999999994E-2</v>
      </c>
      <c r="N2078" s="33">
        <f t="shared" ref="N2078" si="9135">M2078/M2085</f>
        <v>-2.5781834119679265E-5</v>
      </c>
      <c r="O2078" s="85"/>
      <c r="P2078" s="84"/>
      <c r="Q2078" s="85"/>
      <c r="R2078" s="84"/>
      <c r="S2078" s="85"/>
      <c r="T2078" s="84"/>
      <c r="U2078" s="34"/>
      <c r="V2078" s="95"/>
      <c r="W2078" s="34"/>
      <c r="X2078" s="84"/>
      <c r="Y2078" s="85"/>
      <c r="Z2078" s="84"/>
    </row>
    <row r="2079" spans="2:28" s="81" customFormat="1" ht="13.5" customHeight="1" x14ac:dyDescent="0.25">
      <c r="B2079" s="36"/>
      <c r="C2079" s="145" t="s">
        <v>56</v>
      </c>
      <c r="D2079" s="146"/>
      <c r="E2079" s="39">
        <v>18.058139534883729</v>
      </c>
      <c r="F2079" s="33">
        <f t="shared" ref="F2079" si="9136">E2079/E2085</f>
        <v>9.4855914293741853E-3</v>
      </c>
      <c r="G2079" s="39">
        <v>21.227272727272727</v>
      </c>
      <c r="H2079" s="33">
        <f t="shared" ref="H2079" si="9137">G2079/G2085</f>
        <v>1.9565946036534273E-2</v>
      </c>
      <c r="I2079" s="39">
        <v>20.279999999999998</v>
      </c>
      <c r="J2079" s="33">
        <f t="shared" ref="J2079" si="9138">I2079/I2085</f>
        <v>8.0371579848451235E-3</v>
      </c>
      <c r="K2079" s="39">
        <v>13.071428571428569</v>
      </c>
      <c r="L2079" s="33">
        <f t="shared" ref="L2079" si="9139">K2079/K2085</f>
        <v>4.8176911938923256E-3</v>
      </c>
      <c r="M2079" s="39">
        <v>15.839999999999998</v>
      </c>
      <c r="N2079" s="33">
        <f t="shared" ref="N2079" si="9140">M2079/M2085</f>
        <v>1.0209606311392989E-2</v>
      </c>
      <c r="O2079" s="85"/>
      <c r="P2079" s="84"/>
      <c r="Q2079" s="85"/>
      <c r="R2079" s="84"/>
      <c r="S2079" s="85"/>
      <c r="T2079" s="84"/>
      <c r="U2079" s="34"/>
      <c r="V2079" s="96"/>
      <c r="W2079" s="34"/>
      <c r="X2079" s="84"/>
      <c r="Y2079" s="85"/>
      <c r="Z2079" s="84"/>
    </row>
    <row r="2080" spans="2:28" s="81" customFormat="1" ht="13.5" customHeight="1" x14ac:dyDescent="0.25">
      <c r="B2080" s="37"/>
      <c r="C2080" s="145" t="s">
        <v>57</v>
      </c>
      <c r="D2080" s="146"/>
      <c r="E2080" s="39">
        <v>385.99999999999989</v>
      </c>
      <c r="F2080" s="33">
        <f t="shared" ref="F2080" si="9141">E2080/E2085</f>
        <v>0.20275833424952044</v>
      </c>
      <c r="G2080" s="39">
        <v>108.09090909090908</v>
      </c>
      <c r="H2080" s="33">
        <f t="shared" ref="H2080" si="9142">G2080/G2085</f>
        <v>9.9631305513658452E-2</v>
      </c>
      <c r="I2080" s="39">
        <v>699.56000000000006</v>
      </c>
      <c r="J2080" s="33">
        <f t="shared" ref="J2080" si="9143">I2080/I2085</f>
        <v>0.27724231952062406</v>
      </c>
      <c r="K2080" s="39">
        <v>495.85714285714278</v>
      </c>
      <c r="L2080" s="33">
        <f t="shared" ref="L2080" si="9144">K2080/K2085</f>
        <v>0.18275635119125971</v>
      </c>
      <c r="M2080" s="39">
        <v>255.48000000000002</v>
      </c>
      <c r="N2080" s="33">
        <f t="shared" ref="N2080" si="9145">M2080/M2085</f>
        <v>0.1646685745223915</v>
      </c>
      <c r="O2080" s="85"/>
      <c r="P2080" s="84"/>
      <c r="Q2080" s="85"/>
      <c r="R2080" s="84"/>
      <c r="S2080" s="85"/>
      <c r="T2080" s="84"/>
      <c r="U2080" s="34"/>
      <c r="V2080" s="96"/>
      <c r="W2080" s="34"/>
      <c r="X2080" s="84"/>
      <c r="Y2080" s="85"/>
      <c r="Z2080" s="84"/>
    </row>
    <row r="2081" spans="2:39" s="81" customFormat="1" ht="13.5" customHeight="1" x14ac:dyDescent="0.25">
      <c r="B2081" s="31" t="s">
        <v>58</v>
      </c>
      <c r="C2081" s="145" t="s">
        <v>59</v>
      </c>
      <c r="D2081" s="146"/>
      <c r="E2081" s="39">
        <v>0</v>
      </c>
      <c r="F2081" s="33">
        <f t="shared" ref="F2081" si="9146">E2081/E2085</f>
        <v>0</v>
      </c>
      <c r="G2081" s="39">
        <v>0</v>
      </c>
      <c r="H2081" s="33">
        <f t="shared" ref="H2081" si="9147">G2081/G2085</f>
        <v>0</v>
      </c>
      <c r="I2081" s="39">
        <v>0</v>
      </c>
      <c r="J2081" s="33">
        <f t="shared" ref="J2081" si="9148">I2081/I2085</f>
        <v>0</v>
      </c>
      <c r="K2081" s="39">
        <v>0</v>
      </c>
      <c r="L2081" s="33">
        <f t="shared" ref="L2081" si="9149">K2081/K2085</f>
        <v>0</v>
      </c>
      <c r="M2081" s="39">
        <v>0</v>
      </c>
      <c r="N2081" s="33">
        <f t="shared" ref="N2081" si="9150">M2081/M2085</f>
        <v>0</v>
      </c>
      <c r="O2081" s="85"/>
      <c r="P2081" s="84"/>
      <c r="Q2081" s="85"/>
      <c r="R2081" s="84"/>
      <c r="S2081" s="85"/>
      <c r="T2081" s="84"/>
      <c r="U2081" s="34"/>
      <c r="V2081" s="96"/>
      <c r="W2081" s="34"/>
      <c r="X2081" s="84"/>
      <c r="Y2081" s="85"/>
      <c r="Z2081" s="84"/>
    </row>
    <row r="2082" spans="2:39" s="81" customFormat="1" ht="13.5" customHeight="1" x14ac:dyDescent="0.25">
      <c r="B2082" s="41" t="s">
        <v>60</v>
      </c>
      <c r="C2082" s="145" t="s">
        <v>24</v>
      </c>
      <c r="D2082" s="146"/>
      <c r="E2082" s="39">
        <v>2.9069767441860455</v>
      </c>
      <c r="F2082" s="33">
        <f t="shared" ref="F2082" si="9151">E2082/E2085</f>
        <v>1.5269786589462617E-3</v>
      </c>
      <c r="G2082" s="39">
        <v>0.63636363636363646</v>
      </c>
      <c r="H2082" s="33">
        <f t="shared" ref="H2082" si="9152">G2082/G2085</f>
        <v>5.8655941008882201E-4</v>
      </c>
      <c r="I2082" s="39">
        <v>3.16</v>
      </c>
      <c r="J2082" s="33">
        <f t="shared" ref="J2082" si="9153">I2082/I2085</f>
        <v>1.2523382264354337E-3</v>
      </c>
      <c r="K2082" s="39">
        <v>11.071428571428571</v>
      </c>
      <c r="L2082" s="33">
        <f t="shared" ref="L2082" si="9154">K2082/K2085</f>
        <v>4.0805581150454131E-3</v>
      </c>
      <c r="M2082" s="39">
        <v>8.0000000000000016E-2</v>
      </c>
      <c r="N2082" s="33">
        <f t="shared" ref="N2082" si="9155">M2082/M2085</f>
        <v>5.1563668239358549E-5</v>
      </c>
      <c r="O2082" s="85"/>
      <c r="P2082" s="84"/>
      <c r="Q2082" s="85"/>
      <c r="R2082" s="84"/>
      <c r="S2082" s="85"/>
      <c r="T2082" s="84"/>
      <c r="U2082" s="34"/>
      <c r="V2082" s="96"/>
      <c r="W2082" s="34"/>
      <c r="X2082" s="84"/>
      <c r="Y2082" s="85"/>
      <c r="Z2082" s="84"/>
    </row>
    <row r="2083" spans="2:39" s="81" customFormat="1" ht="13.5" customHeight="1" x14ac:dyDescent="0.25">
      <c r="B2083" s="31" t="s">
        <v>61</v>
      </c>
      <c r="C2083" s="145" t="s">
        <v>62</v>
      </c>
      <c r="D2083" s="146"/>
      <c r="E2083" s="39">
        <v>0.16279069767441862</v>
      </c>
      <c r="F2083" s="33">
        <f t="shared" ref="F2083" si="9156">E2083/E2085</f>
        <v>8.5510804900990693E-5</v>
      </c>
      <c r="G2083" s="39">
        <v>0</v>
      </c>
      <c r="H2083" s="33">
        <f t="shared" ref="H2083" si="9157">G2083/G2085</f>
        <v>0</v>
      </c>
      <c r="I2083" s="39">
        <v>0</v>
      </c>
      <c r="J2083" s="33">
        <f t="shared" ref="J2083" si="9158">I2083/I2085</f>
        <v>0</v>
      </c>
      <c r="K2083" s="39">
        <v>0</v>
      </c>
      <c r="L2083" s="33">
        <f t="shared" ref="L2083" si="9159">K2083/K2085</f>
        <v>0</v>
      </c>
      <c r="M2083" s="39">
        <v>0.56000000000000016</v>
      </c>
      <c r="N2083" s="33">
        <f t="shared" ref="N2083" si="9160">M2083/M2085</f>
        <v>3.6094567767550989E-4</v>
      </c>
      <c r="O2083" s="85"/>
      <c r="P2083" s="84"/>
      <c r="Q2083" s="85"/>
      <c r="R2083" s="84"/>
      <c r="S2083" s="85"/>
      <c r="T2083" s="84"/>
      <c r="U2083" s="34"/>
      <c r="V2083" s="96"/>
      <c r="W2083" s="34"/>
      <c r="X2083" s="84"/>
      <c r="Y2083" s="85"/>
      <c r="Z2083" s="84"/>
    </row>
    <row r="2084" spans="2:39" s="81" customFormat="1" ht="13.5" customHeight="1" x14ac:dyDescent="0.25">
      <c r="B2084" s="41" t="s">
        <v>63</v>
      </c>
      <c r="C2084" s="145" t="s">
        <v>64</v>
      </c>
      <c r="D2084" s="146"/>
      <c r="E2084" s="39">
        <v>7.8604651162790748</v>
      </c>
      <c r="F2084" s="33">
        <f t="shared" ref="F2084" si="9161">E2084/E2085</f>
        <v>4.1289502937906959E-3</v>
      </c>
      <c r="G2084" s="39">
        <v>27.500000000000004</v>
      </c>
      <c r="H2084" s="33">
        <f t="shared" ref="H2084" si="9162">G2084/G2085</f>
        <v>2.5347745935981238E-2</v>
      </c>
      <c r="I2084" s="39">
        <v>0</v>
      </c>
      <c r="J2084" s="33">
        <f t="shared" ref="J2084" si="9163">I2084/I2085</f>
        <v>0</v>
      </c>
      <c r="K2084" s="39">
        <v>0</v>
      </c>
      <c r="L2084" s="33">
        <f t="shared" ref="L2084" si="9164">K2084/K2085</f>
        <v>0</v>
      </c>
      <c r="M2084" s="39">
        <v>2.8400000000000007</v>
      </c>
      <c r="N2084" s="33">
        <f t="shared" ref="N2084" si="9165">M2084/M2085</f>
        <v>1.8305102224972286E-3</v>
      </c>
      <c r="O2084" s="85"/>
      <c r="P2084" s="84"/>
      <c r="Q2084" s="85"/>
      <c r="R2084" s="84"/>
      <c r="S2084" s="85"/>
      <c r="T2084" s="84"/>
      <c r="U2084" s="34"/>
      <c r="V2084" s="96"/>
      <c r="W2084" s="34"/>
      <c r="X2084" s="84"/>
      <c r="Y2084" s="85"/>
      <c r="Z2084" s="84"/>
    </row>
    <row r="2085" spans="2:39" s="81" customFormat="1" ht="13.5" customHeight="1" x14ac:dyDescent="0.25">
      <c r="B2085" s="147" t="s">
        <v>65</v>
      </c>
      <c r="C2085" s="148"/>
      <c r="D2085" s="149"/>
      <c r="E2085" s="42">
        <f t="shared" ref="E2085" si="9166">SUM(E2072:E2075,E2081,E2083)</f>
        <v>1903.7441860465119</v>
      </c>
      <c r="F2085" s="33">
        <f t="shared" ref="F2085" si="9167">E2085/E2085</f>
        <v>1</v>
      </c>
      <c r="G2085" s="42">
        <f t="shared" ref="G2085" si="9168">SUM(G2072:G2075,G2081,G2083)</f>
        <v>1084.9090909090908</v>
      </c>
      <c r="H2085" s="33">
        <f t="shared" ref="H2085" si="9169">G2085/G2085</f>
        <v>1</v>
      </c>
      <c r="I2085" s="42">
        <f t="shared" ref="I2085" si="9170">SUM(I2072:I2075,I2081,I2083)</f>
        <v>2523.2799999999993</v>
      </c>
      <c r="J2085" s="33">
        <f t="shared" ref="J2085" si="9171">I2085/I2085</f>
        <v>1</v>
      </c>
      <c r="K2085" s="42">
        <f t="shared" ref="K2085" si="9172">SUM(K2072:K2075,K2081,K2083)</f>
        <v>2713.2142857142853</v>
      </c>
      <c r="L2085" s="33">
        <f t="shared" ref="L2085" si="9173">K2085/K2085</f>
        <v>1</v>
      </c>
      <c r="M2085" s="42">
        <f t="shared" ref="M2085" si="9174">SUM(M2072:M2075,M2081,M2083)</f>
        <v>1551.4800000000002</v>
      </c>
      <c r="N2085" s="33">
        <f t="shared" ref="N2085" si="9175">M2085/M2085</f>
        <v>1</v>
      </c>
      <c r="O2085" s="85"/>
      <c r="P2085" s="84"/>
      <c r="Q2085" s="85"/>
      <c r="R2085" s="84"/>
      <c r="S2085" s="85"/>
      <c r="T2085" s="84"/>
      <c r="U2085" s="34"/>
      <c r="V2085" s="95"/>
      <c r="W2085" s="34"/>
      <c r="X2085" s="84"/>
      <c r="Y2085" s="85"/>
      <c r="Z2085" s="84"/>
    </row>
    <row r="2086" spans="2:39" s="81" customFormat="1" ht="13.5" customHeight="1" x14ac:dyDescent="0.25">
      <c r="B2086" s="147" t="s">
        <v>66</v>
      </c>
      <c r="C2086" s="148"/>
      <c r="D2086" s="149"/>
      <c r="E2086" s="42">
        <f t="shared" ref="E2086" si="9176">SUM(E2076:E2080,E2082,E2084)</f>
        <v>1806.4767441860458</v>
      </c>
      <c r="F2086" s="33">
        <f t="shared" ref="F2086" si="9177">E2086/E2085</f>
        <v>0.94890729407165753</v>
      </c>
      <c r="G2086" s="42">
        <f t="shared" ref="G2086" si="9178">SUM(G2076:G2080,G2082,G2084)</f>
        <v>1179.8636363636363</v>
      </c>
      <c r="H2086" s="33">
        <f t="shared" ref="H2086" si="9179">G2086/G2085</f>
        <v>1.0875230434053964</v>
      </c>
      <c r="I2086" s="42">
        <f t="shared" ref="I2086" si="9180">SUM(I2076:I2080,I2082,I2084)</f>
        <v>2551.9599999999996</v>
      </c>
      <c r="J2086" s="33">
        <f t="shared" ref="J2086" si="9181">I2086/I2085</f>
        <v>1.0113661583335976</v>
      </c>
      <c r="K2086" s="42">
        <f t="shared" ref="K2086" si="9182">SUM(K2076:K2080,K2082,K2084)</f>
        <v>2744.2142857142849</v>
      </c>
      <c r="L2086" s="33">
        <f t="shared" ref="L2086" si="9183">K2086/K2085</f>
        <v>1.0114255627221269</v>
      </c>
      <c r="M2086" s="42">
        <f t="shared" ref="M2086" si="9184">SUM(M2076:M2080,M2082,M2084)</f>
        <v>1087.28</v>
      </c>
      <c r="N2086" s="33">
        <f t="shared" ref="N2086" si="9185">M2086/M2085</f>
        <v>0.70080181504112193</v>
      </c>
      <c r="O2086" s="85"/>
      <c r="P2086" s="84"/>
      <c r="Q2086" s="85"/>
      <c r="R2086" s="84"/>
      <c r="S2086" s="85"/>
      <c r="T2086" s="84"/>
      <c r="U2086" s="34"/>
      <c r="V2086" s="95"/>
      <c r="W2086" s="34"/>
      <c r="X2086" s="84"/>
      <c r="Y2086" s="85"/>
      <c r="Z2086" s="84"/>
    </row>
    <row r="2087" spans="2:39" s="81" customFormat="1" ht="13.5" customHeight="1" x14ac:dyDescent="0.25">
      <c r="B2087" s="147" t="s">
        <v>67</v>
      </c>
      <c r="C2087" s="148"/>
      <c r="D2087" s="149"/>
      <c r="E2087" s="42">
        <f t="shared" ref="E2087" si="9186">E2085-E2086</f>
        <v>97.267441860466079</v>
      </c>
      <c r="F2087" s="33">
        <f t="shared" ref="F2087" si="9187">E2087/E2085</f>
        <v>5.1092705928342447E-2</v>
      </c>
      <c r="G2087" s="42">
        <f t="shared" ref="G2087" si="9188">G2085-G2086</f>
        <v>-94.954545454545496</v>
      </c>
      <c r="H2087" s="33">
        <f t="shared" ref="H2087" si="9189">G2087/G2085</f>
        <v>-8.7523043405396392E-2</v>
      </c>
      <c r="I2087" s="42">
        <f t="shared" ref="I2087" si="9190">I2085-I2086</f>
        <v>-28.680000000000291</v>
      </c>
      <c r="J2087" s="33">
        <f t="shared" ref="J2087" si="9191">I2087/I2085</f>
        <v>-1.1366158333597658E-2</v>
      </c>
      <c r="K2087" s="42">
        <f t="shared" ref="K2087" si="9192">K2085-K2086</f>
        <v>-30.999999999999545</v>
      </c>
      <c r="L2087" s="33">
        <f t="shared" ref="L2087" si="9193">K2087/K2085</f>
        <v>-1.1425562722126989E-2</v>
      </c>
      <c r="M2087" s="42">
        <f t="shared" ref="M2087" si="9194">M2085-M2086</f>
        <v>464.20000000000027</v>
      </c>
      <c r="N2087" s="33">
        <f t="shared" ref="N2087" si="9195">M2087/M2085</f>
        <v>0.29919818495887812</v>
      </c>
      <c r="O2087" s="85"/>
      <c r="P2087" s="84"/>
      <c r="Q2087" s="85"/>
      <c r="R2087" s="84"/>
      <c r="S2087" s="85"/>
      <c r="T2087" s="84"/>
      <c r="U2087" s="34"/>
      <c r="V2087" s="95"/>
      <c r="W2087" s="34"/>
      <c r="X2087" s="84"/>
      <c r="Y2087" s="85"/>
      <c r="Z2087" s="84"/>
    </row>
    <row r="2088" spans="2:39" s="81" customFormat="1" ht="13.5" customHeight="1" x14ac:dyDescent="0.25">
      <c r="B2088" s="147" t="s">
        <v>68</v>
      </c>
      <c r="C2088" s="148"/>
      <c r="D2088" s="149"/>
      <c r="E2088" s="42">
        <v>86</v>
      </c>
      <c r="F2088" s="43"/>
      <c r="G2088" s="42">
        <v>22</v>
      </c>
      <c r="H2088" s="43"/>
      <c r="I2088" s="42">
        <v>25</v>
      </c>
      <c r="J2088" s="43"/>
      <c r="K2088" s="42">
        <v>14</v>
      </c>
      <c r="L2088" s="43"/>
      <c r="M2088" s="42">
        <v>25</v>
      </c>
      <c r="N2088" s="43"/>
      <c r="O2088" s="85"/>
      <c r="P2088" s="84"/>
      <c r="Q2088" s="85"/>
      <c r="R2088" s="84"/>
      <c r="S2088" s="85"/>
      <c r="T2088" s="84"/>
      <c r="U2088" s="97"/>
      <c r="V2088" s="95"/>
      <c r="W2088" s="97"/>
      <c r="X2088" s="84"/>
      <c r="Y2088" s="85"/>
      <c r="Z2088" s="84"/>
    </row>
    <row r="2089" spans="2:39" s="81" customFormat="1" ht="13.5" customHeight="1" x14ac:dyDescent="0.25">
      <c r="B2089" s="45"/>
      <c r="C2089" s="46"/>
      <c r="D2089" s="47"/>
      <c r="E2089" s="48"/>
      <c r="F2089" s="49"/>
      <c r="G2089" s="48"/>
      <c r="H2089" s="49"/>
      <c r="I2089" s="48"/>
      <c r="J2089" s="49"/>
      <c r="K2089" s="48"/>
      <c r="L2089" s="49"/>
      <c r="M2089" s="48"/>
      <c r="N2089" s="49"/>
      <c r="O2089" s="85"/>
      <c r="P2089" s="84"/>
      <c r="Q2089" s="85"/>
      <c r="R2089" s="84"/>
      <c r="S2089" s="85"/>
      <c r="T2089" s="84"/>
      <c r="U2089" s="85"/>
      <c r="V2089" s="84"/>
      <c r="W2089" s="85"/>
      <c r="X2089" s="84"/>
      <c r="Y2089" s="85"/>
      <c r="Z2089" s="84"/>
    </row>
    <row r="2090" spans="2:39" s="81" customFormat="1" ht="13.5" customHeight="1" x14ac:dyDescent="0.25">
      <c r="B2090" s="54" t="s">
        <v>33</v>
      </c>
      <c r="C2090" s="55"/>
      <c r="D2090" s="56"/>
      <c r="E2090" s="53">
        <v>8.5348837209302317</v>
      </c>
      <c r="F2090" s="43"/>
      <c r="G2090" s="53">
        <v>4.2727272727272725</v>
      </c>
      <c r="H2090" s="43"/>
      <c r="I2090" s="53">
        <v>12.159999999999998</v>
      </c>
      <c r="J2090" s="43"/>
      <c r="K2090" s="53">
        <v>11.357142857142859</v>
      </c>
      <c r="L2090" s="43"/>
      <c r="M2090" s="53">
        <v>7.08</v>
      </c>
      <c r="N2090" s="43"/>
      <c r="O2090" s="98"/>
      <c r="P2090" s="99"/>
      <c r="Q2090" s="98"/>
      <c r="R2090" s="99"/>
      <c r="S2090" s="98"/>
      <c r="T2090" s="99"/>
      <c r="U2090" s="98"/>
      <c r="V2090" s="84"/>
      <c r="W2090" s="85"/>
      <c r="X2090" s="84"/>
      <c r="Y2090" s="85"/>
      <c r="Z2090" s="84"/>
    </row>
    <row r="2091" spans="2:39" ht="13.5" customHeight="1" x14ac:dyDescent="0.25">
      <c r="B2091" s="54" t="s">
        <v>34</v>
      </c>
      <c r="C2091" s="55"/>
      <c r="D2091" s="56"/>
      <c r="E2091" s="53">
        <f>E2085/E2090</f>
        <v>223.0544959128066</v>
      </c>
      <c r="F2091" s="43"/>
      <c r="G2091" s="53">
        <f>G2085/G2090</f>
        <v>253.91489361702125</v>
      </c>
      <c r="H2091" s="43"/>
      <c r="I2091" s="53">
        <f>I2085/I2090</f>
        <v>207.50657894736838</v>
      </c>
      <c r="J2091" s="43"/>
      <c r="K2091" s="53">
        <f>K2085/K2090</f>
        <v>238.89937106918231</v>
      </c>
      <c r="L2091" s="43"/>
      <c r="M2091" s="53">
        <f>M2085/M2090</f>
        <v>219.13559322033902</v>
      </c>
      <c r="N2091" s="43"/>
    </row>
    <row r="2092" spans="2:39" ht="13.5" customHeight="1" x14ac:dyDescent="0.25">
      <c r="B2092" s="54" t="s">
        <v>35</v>
      </c>
      <c r="C2092" s="55"/>
      <c r="D2092" s="56"/>
      <c r="E2092" s="53">
        <f>E2086/E2090</f>
        <v>211.65803814713891</v>
      </c>
      <c r="F2092" s="43"/>
      <c r="G2092" s="53">
        <f>G2086/G2090</f>
        <v>276.13829787234044</v>
      </c>
      <c r="H2092" s="43"/>
      <c r="I2092" s="53">
        <f>I2086/I2090</f>
        <v>209.86513157894737</v>
      </c>
      <c r="J2092" s="43"/>
      <c r="K2092" s="53">
        <f>K2086/K2090</f>
        <v>241.62893081760993</v>
      </c>
      <c r="L2092" s="43"/>
      <c r="M2092" s="53">
        <f>M2086/M2090</f>
        <v>153.57062146892656</v>
      </c>
      <c r="N2092" s="43"/>
    </row>
    <row r="2093" spans="2:39" ht="13.5" customHeight="1" x14ac:dyDescent="0.25">
      <c r="B2093" s="54" t="s">
        <v>36</v>
      </c>
      <c r="C2093" s="55"/>
      <c r="D2093" s="56"/>
      <c r="E2093" s="53">
        <v>0.81959459459459438</v>
      </c>
      <c r="F2093" s="43"/>
      <c r="G2093" s="53">
        <v>0.78809523809523796</v>
      </c>
      <c r="H2093" s="43"/>
      <c r="I2093" s="53">
        <v>0.8388888888888888</v>
      </c>
      <c r="J2093" s="43"/>
      <c r="K2093" s="53">
        <v>1.0692307692307692</v>
      </c>
      <c r="L2093" s="43"/>
      <c r="M2093" s="53">
        <v>0.68636363636363651</v>
      </c>
      <c r="N2093" s="43"/>
    </row>
    <row r="2094" spans="2:39" ht="13.5" customHeight="1" x14ac:dyDescent="0.25">
      <c r="B2094" s="54" t="s">
        <v>37</v>
      </c>
      <c r="C2094" s="55"/>
      <c r="D2094" s="56"/>
      <c r="E2094" s="53">
        <f>E2076/E2093</f>
        <v>1606.0265725953332</v>
      </c>
      <c r="F2094" s="43"/>
      <c r="G2094" s="53">
        <f>G2076/G2093</f>
        <v>1281.6863499038727</v>
      </c>
      <c r="H2094" s="43"/>
      <c r="I2094" s="53">
        <f>I2076/I2093</f>
        <v>2004.174834437086</v>
      </c>
      <c r="J2094" s="43"/>
      <c r="K2094" s="53">
        <f>K2076/K2093</f>
        <v>1931.0945529290848</v>
      </c>
      <c r="L2094" s="43"/>
      <c r="M2094" s="53">
        <f>M2076/M2093</f>
        <v>1167.8940397350989</v>
      </c>
      <c r="N2094" s="43"/>
    </row>
    <row r="2095" spans="2:39" s="81" customFormat="1" ht="13.5" customHeight="1" x14ac:dyDescent="0.25">
      <c r="B2095" s="100" t="s">
        <v>38</v>
      </c>
      <c r="C2095" s="101"/>
      <c r="D2095" s="47"/>
      <c r="E2095" s="102"/>
      <c r="F2095" s="103"/>
      <c r="G2095" s="102"/>
      <c r="H2095" s="103"/>
      <c r="I2095" s="102"/>
      <c r="J2095" s="103"/>
      <c r="K2095" s="102"/>
      <c r="L2095" s="103"/>
      <c r="M2095" s="102"/>
      <c r="N2095" s="103"/>
      <c r="O2095" s="102"/>
      <c r="P2095" s="103"/>
      <c r="Q2095" s="102"/>
      <c r="R2095" s="103"/>
      <c r="S2095" s="102"/>
      <c r="T2095" s="103"/>
      <c r="U2095" s="102"/>
      <c r="V2095" s="103"/>
      <c r="W2095" s="102"/>
      <c r="X2095" s="103"/>
      <c r="Y2095" s="85"/>
      <c r="Z2095" s="84"/>
    </row>
    <row r="2096" spans="2:39" s="81" customFormat="1" ht="13.5" customHeight="1" x14ac:dyDescent="0.25">
      <c r="B2096" s="104"/>
      <c r="C2096" s="77"/>
      <c r="D2096" s="78"/>
      <c r="E2096" s="79" t="s">
        <v>78</v>
      </c>
      <c r="F2096" s="80"/>
      <c r="G2096" s="79"/>
      <c r="H2096" s="80"/>
      <c r="I2096" s="79"/>
      <c r="J2096" s="80"/>
      <c r="K2096" s="79"/>
      <c r="L2096" s="80"/>
      <c r="M2096" s="79"/>
      <c r="N2096" s="80"/>
      <c r="O2096" s="79"/>
      <c r="P2096" s="82"/>
      <c r="Q2096" s="79"/>
      <c r="R2096" s="84"/>
      <c r="S2096" s="85"/>
      <c r="T2096" s="84"/>
      <c r="U2096" s="85"/>
      <c r="V2096" s="84"/>
      <c r="W2096" s="85"/>
      <c r="X2096" s="84"/>
      <c r="Y2096" s="85"/>
      <c r="Z2096" s="84"/>
      <c r="AM2096" s="78"/>
    </row>
    <row r="2097" spans="2:39" s="81" customFormat="1" ht="13.5" customHeight="1" x14ac:dyDescent="0.25">
      <c r="B2097" s="76" t="s">
        <v>186</v>
      </c>
      <c r="C2097" s="77"/>
      <c r="D2097" s="78"/>
      <c r="E2097" s="79"/>
      <c r="F2097" s="80"/>
      <c r="G2097" s="79"/>
      <c r="H2097" s="80"/>
      <c r="I2097" s="79"/>
      <c r="J2097" s="80"/>
      <c r="K2097" s="79"/>
      <c r="L2097" s="80"/>
      <c r="M2097" s="79"/>
      <c r="N2097" s="80"/>
      <c r="O2097" s="79"/>
      <c r="P2097" s="82"/>
      <c r="Q2097" s="79"/>
      <c r="R2097" s="84"/>
      <c r="S2097" s="85"/>
      <c r="T2097" s="84"/>
      <c r="U2097" s="85"/>
      <c r="V2097" s="84"/>
      <c r="W2097" s="85"/>
      <c r="X2097" s="84"/>
      <c r="Y2097" s="85"/>
      <c r="Z2097" s="84"/>
      <c r="AM2097" s="78"/>
    </row>
    <row r="2098" spans="2:39" s="81" customFormat="1" ht="13.5" customHeight="1" x14ac:dyDescent="0.25">
      <c r="C2098" s="77"/>
      <c r="D2098" s="78"/>
      <c r="E2098" s="79"/>
      <c r="F2098" s="80"/>
      <c r="G2098" s="79"/>
      <c r="H2098" s="80"/>
      <c r="I2098" s="79"/>
      <c r="J2098" s="80"/>
      <c r="K2098" s="79"/>
      <c r="L2098" s="21" t="s">
        <v>4</v>
      </c>
      <c r="M2098" s="79"/>
      <c r="N2098" s="80"/>
      <c r="O2098" s="79"/>
      <c r="P2098" s="84"/>
      <c r="Q2098" s="83"/>
      <c r="R2098" s="84"/>
      <c r="S2098" s="85"/>
      <c r="T2098" s="84"/>
      <c r="U2098" s="85"/>
      <c r="V2098" s="84"/>
      <c r="W2098" s="85"/>
      <c r="X2098" s="84"/>
      <c r="Y2098" s="85"/>
      <c r="Z2098" s="84"/>
      <c r="AB2098" s="86"/>
    </row>
    <row r="2099" spans="2:39" s="81" customFormat="1" ht="13.5" customHeight="1" x14ac:dyDescent="0.25">
      <c r="B2099" s="87"/>
      <c r="C2099" s="88"/>
      <c r="D2099" s="89"/>
      <c r="E2099" s="153" t="s">
        <v>5</v>
      </c>
      <c r="F2099" s="154"/>
      <c r="G2099" s="150" t="s">
        <v>40</v>
      </c>
      <c r="H2099" s="152"/>
      <c r="I2099" s="152"/>
      <c r="J2099" s="152"/>
      <c r="K2099" s="152"/>
      <c r="L2099" s="151"/>
      <c r="M2099" s="85"/>
      <c r="N2099" s="84"/>
      <c r="O2099" s="85"/>
      <c r="P2099" s="84"/>
      <c r="Q2099" s="85"/>
      <c r="R2099" s="84"/>
      <c r="S2099" s="85"/>
      <c r="T2099" s="84"/>
      <c r="U2099" s="85"/>
      <c r="V2099" s="84"/>
      <c r="W2099" s="85"/>
      <c r="X2099" s="84"/>
      <c r="Y2099" s="85"/>
      <c r="Z2099" s="84"/>
    </row>
    <row r="2100" spans="2:39" s="81" customFormat="1" ht="23.25" customHeight="1" x14ac:dyDescent="0.25">
      <c r="B2100" s="92"/>
      <c r="C2100" s="93"/>
      <c r="D2100" s="94"/>
      <c r="E2100" s="155"/>
      <c r="F2100" s="156"/>
      <c r="G2100" s="150" t="s">
        <v>41</v>
      </c>
      <c r="H2100" s="151"/>
      <c r="I2100" s="150" t="s">
        <v>187</v>
      </c>
      <c r="J2100" s="151"/>
      <c r="K2100" s="150" t="s">
        <v>188</v>
      </c>
      <c r="L2100" s="151"/>
      <c r="M2100" s="85"/>
      <c r="N2100" s="84"/>
      <c r="O2100" s="85"/>
      <c r="P2100" s="84"/>
      <c r="Q2100" s="85"/>
      <c r="R2100" s="84"/>
      <c r="S2100" s="85"/>
      <c r="T2100" s="84"/>
      <c r="U2100" s="85"/>
      <c r="V2100" s="84"/>
      <c r="W2100" s="85"/>
      <c r="X2100" s="84"/>
      <c r="Y2100" s="85"/>
      <c r="Z2100" s="84"/>
    </row>
    <row r="2101" spans="2:39" s="81" customFormat="1" ht="13.5" customHeight="1" x14ac:dyDescent="0.25">
      <c r="B2101" s="31" t="s">
        <v>48</v>
      </c>
      <c r="C2101" s="145" t="s">
        <v>49</v>
      </c>
      <c r="D2101" s="146"/>
      <c r="E2101" s="32">
        <v>1804.5232558139539</v>
      </c>
      <c r="F2101" s="33">
        <f t="shared" ref="F2101" si="9196">E2101/E2114</f>
        <v>0.94788116441284631</v>
      </c>
      <c r="G2101" s="32">
        <v>673.83076923076919</v>
      </c>
      <c r="H2101" s="33">
        <f t="shared" ref="H2101" si="9197">G2101/G2114</f>
        <v>0.92928371382500208</v>
      </c>
      <c r="I2101" s="32">
        <v>2597.909090909091</v>
      </c>
      <c r="J2101" s="33">
        <f t="shared" ref="J2101" si="9198">I2101/I2114</f>
        <v>0.92380552143272765</v>
      </c>
      <c r="K2101" s="32">
        <v>8281.2999999999993</v>
      </c>
      <c r="L2101" s="33">
        <f t="shared" ref="L2101" si="9199">K2101/K2114</f>
        <v>0.96680909685252647</v>
      </c>
      <c r="M2101" s="105"/>
      <c r="N2101" s="106"/>
      <c r="O2101" s="105"/>
      <c r="P2101" s="106"/>
      <c r="Q2101" s="105"/>
      <c r="R2101" s="106"/>
      <c r="S2101" s="105"/>
      <c r="T2101" s="106"/>
      <c r="U2101" s="105"/>
      <c r="V2101" s="106"/>
      <c r="W2101" s="105"/>
      <c r="X2101" s="106"/>
      <c r="Y2101" s="105"/>
      <c r="Z2101" s="106"/>
      <c r="AA2101" s="107"/>
      <c r="AB2101" s="107"/>
      <c r="AC2101" s="107"/>
      <c r="AD2101" s="107"/>
    </row>
    <row r="2102" spans="2:39" s="81" customFormat="1" ht="13.5" customHeight="1" x14ac:dyDescent="0.25">
      <c r="B2102" s="36"/>
      <c r="C2102" s="145" t="s">
        <v>50</v>
      </c>
      <c r="D2102" s="146"/>
      <c r="E2102" s="32">
        <v>62.255813953488371</v>
      </c>
      <c r="F2102" s="33">
        <f t="shared" ref="F2102" si="9200">E2102/E2114</f>
        <v>3.270177495999315E-2</v>
      </c>
      <c r="G2102" s="32">
        <v>27.692307692307686</v>
      </c>
      <c r="H2102" s="33">
        <f t="shared" ref="H2102" si="9201">G2102/G2114</f>
        <v>3.819061359585843E-2</v>
      </c>
      <c r="I2102" s="32">
        <v>98.63636363636364</v>
      </c>
      <c r="J2102" s="33">
        <f t="shared" ref="J2102" si="9202">I2102/I2114</f>
        <v>3.5074675114760458E-2</v>
      </c>
      <c r="K2102" s="32">
        <v>246.9</v>
      </c>
      <c r="L2102" s="33">
        <f t="shared" ref="L2102" si="9203">K2102/K2114</f>
        <v>2.8824600728495381E-2</v>
      </c>
      <c r="M2102" s="105"/>
      <c r="N2102" s="106"/>
      <c r="O2102" s="105"/>
      <c r="P2102" s="106"/>
      <c r="Q2102" s="105"/>
      <c r="R2102" s="106"/>
      <c r="S2102" s="105"/>
      <c r="T2102" s="106"/>
      <c r="U2102" s="105"/>
      <c r="V2102" s="106"/>
      <c r="W2102" s="105"/>
      <c r="X2102" s="106"/>
      <c r="Y2102" s="105"/>
      <c r="Z2102" s="106"/>
      <c r="AA2102" s="107"/>
      <c r="AB2102" s="107"/>
      <c r="AC2102" s="107"/>
      <c r="AD2102" s="107"/>
    </row>
    <row r="2103" spans="2:39" s="81" customFormat="1" ht="13.5" customHeight="1" x14ac:dyDescent="0.25">
      <c r="B2103" s="36"/>
      <c r="C2103" s="145" t="s">
        <v>51</v>
      </c>
      <c r="D2103" s="146"/>
      <c r="E2103" s="32">
        <v>32.395348837209312</v>
      </c>
      <c r="F2103" s="33">
        <f t="shared" ref="F2103" si="9204">E2103/E2114</f>
        <v>1.7016650175297153E-2</v>
      </c>
      <c r="G2103" s="32">
        <v>19.569230769230774</v>
      </c>
      <c r="H2103" s="33">
        <f t="shared" ref="H2103" si="9205">G2103/G2114</f>
        <v>2.6988033607739971E-2</v>
      </c>
      <c r="I2103" s="32">
        <v>110.27272727272727</v>
      </c>
      <c r="J2103" s="33">
        <f t="shared" ref="J2103" si="9206">I2103/I2114</f>
        <v>3.9212516971616984E-2</v>
      </c>
      <c r="K2103" s="32">
        <v>30.100000000000005</v>
      </c>
      <c r="L2103" s="33">
        <f t="shared" ref="L2103" si="9207">K2103/K2114</f>
        <v>3.5140562248995996E-3</v>
      </c>
      <c r="M2103" s="105"/>
      <c r="N2103" s="106"/>
      <c r="O2103" s="105"/>
      <c r="P2103" s="106"/>
      <c r="Q2103" s="105"/>
      <c r="R2103" s="106"/>
      <c r="S2103" s="105"/>
      <c r="T2103" s="106"/>
      <c r="U2103" s="105"/>
      <c r="V2103" s="106"/>
      <c r="W2103" s="105"/>
      <c r="X2103" s="106"/>
      <c r="Y2103" s="105"/>
      <c r="Z2103" s="106"/>
      <c r="AA2103" s="107"/>
      <c r="AB2103" s="107"/>
      <c r="AC2103" s="107"/>
      <c r="AD2103" s="107"/>
    </row>
    <row r="2104" spans="2:39" s="81" customFormat="1" ht="13.5" customHeight="1" x14ac:dyDescent="0.25">
      <c r="B2104" s="37"/>
      <c r="C2104" s="145" t="s">
        <v>52</v>
      </c>
      <c r="D2104" s="146"/>
      <c r="E2104" s="32">
        <v>4.4069767441860472</v>
      </c>
      <c r="F2104" s="33">
        <f t="shared" ref="F2104" si="9208">E2104/E2114</f>
        <v>2.3148996469625339E-3</v>
      </c>
      <c r="G2104" s="32">
        <v>3.7999999999999994</v>
      </c>
      <c r="H2104" s="33">
        <f t="shared" ref="H2104" si="9209">G2104/G2114</f>
        <v>5.2406008656539068E-3</v>
      </c>
      <c r="I2104" s="32">
        <v>5.3636363636363624</v>
      </c>
      <c r="J2104" s="33">
        <f t="shared" ref="J2104" si="9210">I2104/I2114</f>
        <v>1.9072864808948077E-3</v>
      </c>
      <c r="K2104" s="32">
        <v>7.3</v>
      </c>
      <c r="L2104" s="33">
        <f t="shared" ref="L2104" si="9211">K2104/K2114</f>
        <v>8.5224619407864028E-4</v>
      </c>
      <c r="M2104" s="105"/>
      <c r="N2104" s="106"/>
      <c r="O2104" s="105"/>
      <c r="P2104" s="106"/>
      <c r="Q2104" s="105"/>
      <c r="R2104" s="106"/>
      <c r="S2104" s="105"/>
      <c r="T2104" s="106"/>
      <c r="U2104" s="105"/>
      <c r="V2104" s="106"/>
      <c r="W2104" s="105"/>
      <c r="X2104" s="106"/>
      <c r="Y2104" s="105"/>
      <c r="Z2104" s="106"/>
      <c r="AA2104" s="107"/>
      <c r="AB2104" s="107"/>
      <c r="AC2104" s="107"/>
      <c r="AD2104" s="107"/>
    </row>
    <row r="2105" spans="2:39" s="81" customFormat="1" ht="13.5" customHeight="1" x14ac:dyDescent="0.25">
      <c r="B2105" s="31" t="s">
        <v>53</v>
      </c>
      <c r="C2105" s="145" t="s">
        <v>54</v>
      </c>
      <c r="D2105" s="146"/>
      <c r="E2105" s="32">
        <v>1316.290697674418</v>
      </c>
      <c r="F2105" s="33">
        <f t="shared" ref="F2105" si="9212">E2105/E2114</f>
        <v>0.69142204468550306</v>
      </c>
      <c r="G2105" s="32">
        <v>554.60000000000014</v>
      </c>
      <c r="H2105" s="33">
        <f t="shared" ref="H2105" si="9213">G2105/G2114</f>
        <v>0.76485190528727842</v>
      </c>
      <c r="I2105" s="32">
        <v>2071</v>
      </c>
      <c r="J2105" s="33">
        <f t="shared" ref="J2105" si="9214">I2105/I2114</f>
        <v>0.73643886985194273</v>
      </c>
      <c r="K2105" s="32">
        <v>5437.0999999999995</v>
      </c>
      <c r="L2105" s="33">
        <f t="shared" ref="L2105" si="9215">K2105/K2114</f>
        <v>0.63475997011301022</v>
      </c>
      <c r="M2105" s="105"/>
      <c r="N2105" s="106"/>
      <c r="O2105" s="105"/>
      <c r="P2105" s="106"/>
      <c r="Q2105" s="105"/>
      <c r="R2105" s="106"/>
      <c r="S2105" s="105"/>
      <c r="T2105" s="106"/>
      <c r="U2105" s="105"/>
      <c r="V2105" s="106"/>
      <c r="W2105" s="105"/>
      <c r="X2105" s="106"/>
      <c r="Y2105" s="105"/>
      <c r="Z2105" s="106"/>
      <c r="AA2105" s="107"/>
      <c r="AB2105" s="107"/>
      <c r="AC2105" s="107"/>
      <c r="AD2105" s="107"/>
    </row>
    <row r="2106" spans="2:39" s="81" customFormat="1" ht="13.5" customHeight="1" x14ac:dyDescent="0.25">
      <c r="B2106" s="36"/>
      <c r="C2106" s="145" t="s">
        <v>17</v>
      </c>
      <c r="D2106" s="146"/>
      <c r="E2106" s="32">
        <v>78.348837209302346</v>
      </c>
      <c r="F2106" s="33">
        <f t="shared" ref="F2106" si="9216">E2106/E2114</f>
        <v>4.1155128815919671E-2</v>
      </c>
      <c r="G2106" s="32">
        <v>14.723076923076924</v>
      </c>
      <c r="H2106" s="33">
        <f t="shared" ref="H2106" si="9217">G2106/G2114</f>
        <v>2.0304676228464737E-2</v>
      </c>
      <c r="I2106" s="32">
        <v>73.818181818181813</v>
      </c>
      <c r="J2106" s="33">
        <f t="shared" ref="J2106" si="9218">I2106/I2114</f>
        <v>2.6249434279433628E-2</v>
      </c>
      <c r="K2106" s="32">
        <v>496.9</v>
      </c>
      <c r="L2106" s="33">
        <f t="shared" ref="L2106" si="9219">K2106/K2114</f>
        <v>5.8011114224339223E-2</v>
      </c>
      <c r="M2106" s="105"/>
      <c r="N2106" s="106"/>
      <c r="O2106" s="105"/>
      <c r="P2106" s="106"/>
      <c r="Q2106" s="105"/>
      <c r="R2106" s="106"/>
      <c r="S2106" s="105"/>
      <c r="T2106" s="106"/>
      <c r="U2106" s="105"/>
      <c r="V2106" s="106"/>
      <c r="W2106" s="105"/>
      <c r="X2106" s="106"/>
      <c r="Y2106" s="105"/>
      <c r="Z2106" s="106"/>
      <c r="AA2106" s="107"/>
      <c r="AB2106" s="107"/>
      <c r="AC2106" s="107"/>
      <c r="AD2106" s="107"/>
    </row>
    <row r="2107" spans="2:39" s="81" customFormat="1" ht="13.5" customHeight="1" x14ac:dyDescent="0.25">
      <c r="B2107" s="36"/>
      <c r="C2107" s="145" t="s">
        <v>55</v>
      </c>
      <c r="D2107" s="146"/>
      <c r="E2107" s="38">
        <v>-2.9883720930232571</v>
      </c>
      <c r="F2107" s="33">
        <f t="shared" ref="F2107" si="9220">E2107/E2114</f>
        <v>-1.5697340613967583E-3</v>
      </c>
      <c r="G2107" s="38">
        <v>-1.4461538461538461</v>
      </c>
      <c r="H2107" s="33">
        <f t="shared" ref="H2107" si="9221">G2107/G2114</f>
        <v>-1.9943987100059409E-3</v>
      </c>
      <c r="I2107" s="38">
        <v>-14.818181818181822</v>
      </c>
      <c r="J2107" s="33">
        <f t="shared" ref="J2107" si="9222">I2107/I2114</f>
        <v>-5.2692829895907419E-3</v>
      </c>
      <c r="K2107" s="38">
        <v>0</v>
      </c>
      <c r="L2107" s="33">
        <f t="shared" ref="L2107" si="9223">K2107/K2114</f>
        <v>0</v>
      </c>
      <c r="M2107" s="105"/>
      <c r="N2107" s="106"/>
      <c r="O2107" s="105"/>
      <c r="P2107" s="106"/>
      <c r="Q2107" s="105"/>
      <c r="R2107" s="106"/>
      <c r="S2107" s="105"/>
      <c r="T2107" s="106"/>
      <c r="U2107" s="105"/>
      <c r="V2107" s="106"/>
      <c r="W2107" s="105"/>
      <c r="X2107" s="106"/>
      <c r="Y2107" s="105"/>
      <c r="Z2107" s="106"/>
      <c r="AA2107" s="107"/>
      <c r="AB2107" s="107"/>
      <c r="AC2107" s="107"/>
      <c r="AD2107" s="107"/>
    </row>
    <row r="2108" spans="2:39" s="81" customFormat="1" ht="13.5" customHeight="1" x14ac:dyDescent="0.25">
      <c r="B2108" s="36"/>
      <c r="C2108" s="145" t="s">
        <v>56</v>
      </c>
      <c r="D2108" s="146"/>
      <c r="E2108" s="39">
        <v>18.058139534883729</v>
      </c>
      <c r="F2108" s="33">
        <f t="shared" ref="F2108" si="9224">E2108/E2114</f>
        <v>9.4855914293741853E-3</v>
      </c>
      <c r="G2108" s="39">
        <v>10.553846153846154</v>
      </c>
      <c r="H2108" s="33">
        <f t="shared" ref="H2108" si="9225">G2108/G2114</f>
        <v>1.4554867181532715E-2</v>
      </c>
      <c r="I2108" s="39">
        <v>38.36363636363636</v>
      </c>
      <c r="J2108" s="33">
        <f t="shared" ref="J2108" si="9226">I2108/I2114</f>
        <v>1.364194737182388E-2</v>
      </c>
      <c r="K2108" s="39">
        <v>44.500000000000007</v>
      </c>
      <c r="L2108" s="33">
        <f t="shared" ref="L2108" si="9227">K2108/K2114</f>
        <v>5.1951994022602054E-3</v>
      </c>
      <c r="M2108" s="105"/>
      <c r="N2108" s="106"/>
      <c r="O2108" s="105"/>
      <c r="P2108" s="106"/>
      <c r="Q2108" s="105"/>
      <c r="R2108" s="106"/>
      <c r="S2108" s="105"/>
      <c r="T2108" s="106"/>
      <c r="U2108" s="105"/>
      <c r="V2108" s="106"/>
      <c r="W2108" s="105"/>
      <c r="X2108" s="106"/>
      <c r="Y2108" s="105"/>
      <c r="Z2108" s="106"/>
      <c r="AA2108" s="107"/>
      <c r="AB2108" s="107"/>
      <c r="AC2108" s="107"/>
      <c r="AD2108" s="107"/>
    </row>
    <row r="2109" spans="2:39" s="81" customFormat="1" ht="13.5" customHeight="1" x14ac:dyDescent="0.25">
      <c r="B2109" s="37"/>
      <c r="C2109" s="145" t="s">
        <v>57</v>
      </c>
      <c r="D2109" s="146"/>
      <c r="E2109" s="39">
        <v>385.99999999999989</v>
      </c>
      <c r="F2109" s="33">
        <f t="shared" ref="F2109" si="9228">E2109/E2114</f>
        <v>0.20275833424952044</v>
      </c>
      <c r="G2109" s="39">
        <v>108.90769230769229</v>
      </c>
      <c r="H2109" s="33">
        <f t="shared" ref="H2109" si="9229">G2109/G2114</f>
        <v>0.15019519646948992</v>
      </c>
      <c r="I2109" s="39">
        <v>523.90909090909099</v>
      </c>
      <c r="J2109" s="33">
        <f t="shared" ref="J2109" si="9230">I2109/I2114</f>
        <v>0.18629986422706407</v>
      </c>
      <c r="K2109" s="39">
        <v>2035.3999999999999</v>
      </c>
      <c r="L2109" s="33">
        <f t="shared" ref="L2109" si="9231">K2109/K2114</f>
        <v>0.23762491827776225</v>
      </c>
      <c r="M2109" s="105"/>
      <c r="N2109" s="106"/>
      <c r="O2109" s="105"/>
      <c r="P2109" s="106"/>
      <c r="Q2109" s="105"/>
      <c r="R2109" s="106"/>
      <c r="S2109" s="105"/>
      <c r="T2109" s="106"/>
      <c r="U2109" s="105"/>
      <c r="V2109" s="106"/>
      <c r="W2109" s="105"/>
      <c r="X2109" s="106"/>
      <c r="Y2109" s="105"/>
      <c r="Z2109" s="106"/>
      <c r="AA2109" s="107"/>
      <c r="AB2109" s="107"/>
      <c r="AC2109" s="107"/>
      <c r="AD2109" s="107"/>
    </row>
    <row r="2110" spans="2:39" s="81" customFormat="1" ht="13.5" customHeight="1" x14ac:dyDescent="0.25">
      <c r="B2110" s="31" t="s">
        <v>58</v>
      </c>
      <c r="C2110" s="145" t="s">
        <v>59</v>
      </c>
      <c r="D2110" s="146"/>
      <c r="E2110" s="39">
        <v>0</v>
      </c>
      <c r="F2110" s="33">
        <f t="shared" ref="F2110" si="9232">E2110/E2114</f>
        <v>0</v>
      </c>
      <c r="G2110" s="39">
        <v>0</v>
      </c>
      <c r="H2110" s="33">
        <f t="shared" ref="H2110" si="9233">G2110/G2114</f>
        <v>0</v>
      </c>
      <c r="I2110" s="39">
        <v>0</v>
      </c>
      <c r="J2110" s="33">
        <f t="shared" ref="J2110" si="9234">I2110/I2114</f>
        <v>0</v>
      </c>
      <c r="K2110" s="39">
        <v>0</v>
      </c>
      <c r="L2110" s="33">
        <f t="shared" ref="L2110" si="9235">K2110/K2114</f>
        <v>0</v>
      </c>
      <c r="M2110" s="105"/>
      <c r="N2110" s="106"/>
      <c r="O2110" s="105"/>
      <c r="P2110" s="106"/>
      <c r="Q2110" s="105"/>
      <c r="R2110" s="106"/>
      <c r="S2110" s="105"/>
      <c r="T2110" s="106"/>
      <c r="U2110" s="105"/>
      <c r="V2110" s="106"/>
      <c r="W2110" s="105"/>
      <c r="X2110" s="106"/>
      <c r="Y2110" s="105"/>
      <c r="Z2110" s="106"/>
      <c r="AA2110" s="107"/>
      <c r="AB2110" s="107"/>
      <c r="AC2110" s="107"/>
      <c r="AD2110" s="107"/>
    </row>
    <row r="2111" spans="2:39" s="81" customFormat="1" ht="13.5" customHeight="1" x14ac:dyDescent="0.25">
      <c r="B2111" s="41" t="s">
        <v>60</v>
      </c>
      <c r="C2111" s="145" t="s">
        <v>24</v>
      </c>
      <c r="D2111" s="146"/>
      <c r="E2111" s="39">
        <v>2.9069767441860455</v>
      </c>
      <c r="F2111" s="33">
        <f t="shared" ref="F2111" si="9236">E2111/E2114</f>
        <v>1.5269786589462617E-3</v>
      </c>
      <c r="G2111" s="39">
        <v>0.66153846153846119</v>
      </c>
      <c r="H2111" s="33">
        <f t="shared" ref="H2111" si="9237">G2111/G2114</f>
        <v>9.1233132478995107E-4</v>
      </c>
      <c r="I2111" s="39">
        <v>1.0909090909090908</v>
      </c>
      <c r="J2111" s="33">
        <f t="shared" ref="J2111" si="9238">I2111/I2114</f>
        <v>3.8792267408029995E-4</v>
      </c>
      <c r="K2111" s="39">
        <v>19.5</v>
      </c>
      <c r="L2111" s="33">
        <f t="shared" ref="L2111" si="9239">K2111/K2114</f>
        <v>2.2765480526758201E-3</v>
      </c>
      <c r="M2111" s="105"/>
      <c r="N2111" s="106"/>
      <c r="O2111" s="105"/>
      <c r="P2111" s="106"/>
      <c r="Q2111" s="105"/>
      <c r="R2111" s="106"/>
      <c r="S2111" s="105"/>
      <c r="T2111" s="106"/>
      <c r="U2111" s="105"/>
      <c r="V2111" s="106"/>
      <c r="W2111" s="105"/>
      <c r="X2111" s="106"/>
      <c r="Y2111" s="105"/>
      <c r="Z2111" s="106"/>
      <c r="AA2111" s="107"/>
      <c r="AB2111" s="107"/>
      <c r="AC2111" s="107"/>
      <c r="AD2111" s="107"/>
    </row>
    <row r="2112" spans="2:39" s="81" customFormat="1" ht="13.5" customHeight="1" x14ac:dyDescent="0.25">
      <c r="B2112" s="31" t="s">
        <v>61</v>
      </c>
      <c r="C2112" s="145" t="s">
        <v>62</v>
      </c>
      <c r="D2112" s="146"/>
      <c r="E2112" s="39">
        <v>0.16279069767441862</v>
      </c>
      <c r="F2112" s="33">
        <f t="shared" ref="F2112" si="9240">E2112/E2114</f>
        <v>8.5510804900990693E-5</v>
      </c>
      <c r="G2112" s="39">
        <v>0.21538461538461548</v>
      </c>
      <c r="H2112" s="33">
        <f t="shared" ref="H2112" si="9241">G2112/G2114</f>
        <v>2.9703810574556574E-4</v>
      </c>
      <c r="I2112" s="39">
        <v>0</v>
      </c>
      <c r="J2112" s="33">
        <f t="shared" ref="J2112" si="9242">I2112/I2114</f>
        <v>0</v>
      </c>
      <c r="K2112" s="39">
        <v>0</v>
      </c>
      <c r="L2112" s="33">
        <f t="shared" ref="L2112" si="9243">K2112/K2114</f>
        <v>0</v>
      </c>
      <c r="M2112" s="105"/>
      <c r="N2112" s="106"/>
      <c r="O2112" s="105"/>
      <c r="P2112" s="106"/>
      <c r="Q2112" s="105"/>
      <c r="R2112" s="106"/>
      <c r="S2112" s="105"/>
      <c r="T2112" s="106"/>
      <c r="U2112" s="105"/>
      <c r="V2112" s="106"/>
      <c r="W2112" s="105"/>
      <c r="X2112" s="106"/>
      <c r="Y2112" s="105"/>
      <c r="Z2112" s="106"/>
      <c r="AA2112" s="107"/>
      <c r="AB2112" s="107"/>
      <c r="AC2112" s="107"/>
      <c r="AD2112" s="107"/>
    </row>
    <row r="2113" spans="2:34" s="81" customFormat="1" ht="13.5" customHeight="1" x14ac:dyDescent="0.25">
      <c r="B2113" s="41" t="s">
        <v>63</v>
      </c>
      <c r="C2113" s="145" t="s">
        <v>64</v>
      </c>
      <c r="D2113" s="146"/>
      <c r="E2113" s="39">
        <v>7.8604651162790748</v>
      </c>
      <c r="F2113" s="33">
        <f t="shared" ref="F2113" si="9244">E2113/E2114</f>
        <v>4.1289502937906959E-3</v>
      </c>
      <c r="G2113" s="39">
        <v>5.7384615384615385</v>
      </c>
      <c r="H2113" s="33">
        <f t="shared" ref="H2113" si="9245">G2113/G2114</f>
        <v>7.9139438173639991E-3</v>
      </c>
      <c r="I2113" s="39">
        <v>27.545454545454547</v>
      </c>
      <c r="J2113" s="33">
        <f t="shared" ref="J2113" si="9246">I2113/I2114</f>
        <v>9.7950475205275736E-3</v>
      </c>
      <c r="K2113" s="39">
        <v>0</v>
      </c>
      <c r="L2113" s="33">
        <f t="shared" ref="L2113" si="9247">K2113/K2114</f>
        <v>0</v>
      </c>
      <c r="M2113" s="105"/>
      <c r="N2113" s="106"/>
      <c r="O2113" s="105"/>
      <c r="P2113" s="106"/>
      <c r="Q2113" s="105"/>
      <c r="R2113" s="106"/>
      <c r="S2113" s="105"/>
      <c r="T2113" s="106"/>
      <c r="U2113" s="105"/>
      <c r="V2113" s="106"/>
      <c r="W2113" s="105"/>
      <c r="X2113" s="106"/>
      <c r="Y2113" s="105"/>
      <c r="Z2113" s="106"/>
      <c r="AA2113" s="107"/>
      <c r="AB2113" s="107"/>
      <c r="AC2113" s="107"/>
      <c r="AD2113" s="107"/>
    </row>
    <row r="2114" spans="2:34" s="81" customFormat="1" ht="13.5" customHeight="1" x14ac:dyDescent="0.25">
      <c r="B2114" s="147" t="s">
        <v>65</v>
      </c>
      <c r="C2114" s="148"/>
      <c r="D2114" s="149"/>
      <c r="E2114" s="42">
        <f t="shared" ref="E2114" si="9248">SUM(E2101:E2104,E2110,E2112)</f>
        <v>1903.7441860465119</v>
      </c>
      <c r="F2114" s="33">
        <f t="shared" ref="F2114" si="9249">E2114/E2114</f>
        <v>1</v>
      </c>
      <c r="G2114" s="42">
        <f t="shared" ref="G2114" si="9250">SUM(G2101:G2104,G2110,G2112)</f>
        <v>725.10769230769233</v>
      </c>
      <c r="H2114" s="33">
        <f t="shared" ref="H2114" si="9251">G2114/G2114</f>
        <v>1</v>
      </c>
      <c r="I2114" s="42">
        <f t="shared" ref="I2114" si="9252">SUM(I2101:I2104,I2110,I2112)</f>
        <v>2812.1818181818185</v>
      </c>
      <c r="J2114" s="33">
        <f t="shared" ref="J2114" si="9253">I2114/I2114</f>
        <v>1</v>
      </c>
      <c r="K2114" s="42">
        <f t="shared" ref="K2114" si="9254">SUM(K2101:K2104,K2110,K2112)</f>
        <v>8565.5999999999985</v>
      </c>
      <c r="L2114" s="33">
        <f t="shared" ref="L2114" si="9255">K2114/K2114</f>
        <v>1</v>
      </c>
      <c r="M2114" s="105"/>
      <c r="N2114" s="106"/>
      <c r="O2114" s="105"/>
      <c r="P2114" s="106"/>
      <c r="Q2114" s="105"/>
      <c r="R2114" s="106"/>
      <c r="S2114" s="105"/>
      <c r="T2114" s="106"/>
      <c r="U2114" s="105"/>
      <c r="V2114" s="106"/>
      <c r="W2114" s="105"/>
      <c r="X2114" s="106"/>
      <c r="Y2114" s="105"/>
      <c r="Z2114" s="106"/>
      <c r="AA2114" s="107"/>
      <c r="AB2114" s="107"/>
      <c r="AC2114" s="107"/>
      <c r="AD2114" s="107"/>
    </row>
    <row r="2115" spans="2:34" s="81" customFormat="1" ht="13.5" customHeight="1" x14ac:dyDescent="0.25">
      <c r="B2115" s="147" t="s">
        <v>66</v>
      </c>
      <c r="C2115" s="148"/>
      <c r="D2115" s="149"/>
      <c r="E2115" s="42">
        <f t="shared" ref="E2115" si="9256">SUM(E2105:E2109,E2111,E2113)</f>
        <v>1806.4767441860458</v>
      </c>
      <c r="F2115" s="33">
        <f t="shared" ref="F2115" si="9257">E2115/E2114</f>
        <v>0.94890729407165753</v>
      </c>
      <c r="G2115" s="42">
        <f t="shared" ref="G2115" si="9258">SUM(G2105:G2109,G2111,G2113)</f>
        <v>693.73846153846182</v>
      </c>
      <c r="H2115" s="33">
        <f t="shared" ref="H2115" si="9259">G2115/G2114</f>
        <v>0.95673852159891404</v>
      </c>
      <c r="I2115" s="42">
        <f t="shared" ref="I2115" si="9260">SUM(I2105:I2109,I2111,I2113)</f>
        <v>2720.909090909091</v>
      </c>
      <c r="J2115" s="33">
        <f t="shared" ref="J2115" si="9261">I2115/I2114</f>
        <v>0.96754380293528153</v>
      </c>
      <c r="K2115" s="42">
        <f t="shared" ref="K2115" si="9262">SUM(K2105:K2109,K2111,K2113)</f>
        <v>8033.3999999999987</v>
      </c>
      <c r="L2115" s="33">
        <f t="shared" ref="L2115" si="9263">K2115/K2114</f>
        <v>0.93786775007004763</v>
      </c>
      <c r="M2115" s="105"/>
      <c r="N2115" s="106"/>
      <c r="O2115" s="105"/>
      <c r="P2115" s="106"/>
      <c r="Q2115" s="105"/>
      <c r="R2115" s="106"/>
      <c r="S2115" s="105"/>
      <c r="T2115" s="106"/>
      <c r="U2115" s="105"/>
      <c r="V2115" s="106"/>
      <c r="W2115" s="105"/>
      <c r="X2115" s="106"/>
      <c r="Y2115" s="105"/>
      <c r="Z2115" s="106"/>
      <c r="AA2115" s="107"/>
      <c r="AB2115" s="107"/>
      <c r="AC2115" s="107"/>
      <c r="AD2115" s="107"/>
    </row>
    <row r="2116" spans="2:34" s="81" customFormat="1" ht="13.5" customHeight="1" x14ac:dyDescent="0.25">
      <c r="B2116" s="147" t="s">
        <v>67</v>
      </c>
      <c r="C2116" s="148"/>
      <c r="D2116" s="149"/>
      <c r="E2116" s="42">
        <f t="shared" ref="E2116" si="9264">E2114-E2115</f>
        <v>97.267441860466079</v>
      </c>
      <c r="F2116" s="33">
        <f t="shared" ref="F2116" si="9265">E2116/E2114</f>
        <v>5.1092705928342447E-2</v>
      </c>
      <c r="G2116" s="42">
        <f t="shared" ref="G2116" si="9266">G2114-G2115</f>
        <v>31.369230769230512</v>
      </c>
      <c r="H2116" s="33">
        <f t="shared" ref="H2116" si="9267">G2116/G2114</f>
        <v>4.3261478401085955E-2</v>
      </c>
      <c r="I2116" s="42">
        <f t="shared" ref="I2116" si="9268">I2114-I2115</f>
        <v>91.272727272727479</v>
      </c>
      <c r="J2116" s="33">
        <f t="shared" ref="J2116" si="9269">I2116/I2114</f>
        <v>3.2456197064718501E-2</v>
      </c>
      <c r="K2116" s="42">
        <f t="shared" ref="K2116" si="9270">K2114-K2115</f>
        <v>532.19999999999982</v>
      </c>
      <c r="L2116" s="33">
        <f t="shared" ref="L2116" si="9271">K2116/K2114</f>
        <v>6.2132249929952359E-2</v>
      </c>
      <c r="M2116" s="105"/>
      <c r="N2116" s="106"/>
      <c r="O2116" s="105"/>
      <c r="P2116" s="106"/>
      <c r="Q2116" s="105"/>
      <c r="R2116" s="106"/>
      <c r="S2116" s="105"/>
      <c r="T2116" s="106"/>
      <c r="U2116" s="105"/>
      <c r="V2116" s="106"/>
      <c r="W2116" s="105"/>
      <c r="X2116" s="106"/>
      <c r="Y2116" s="105"/>
      <c r="Z2116" s="106"/>
      <c r="AA2116" s="107"/>
      <c r="AB2116" s="107"/>
      <c r="AC2116" s="107"/>
      <c r="AD2116" s="107"/>
    </row>
    <row r="2117" spans="2:34" s="81" customFormat="1" ht="13.5" customHeight="1" x14ac:dyDescent="0.25">
      <c r="B2117" s="147" t="s">
        <v>68</v>
      </c>
      <c r="C2117" s="148"/>
      <c r="D2117" s="149"/>
      <c r="E2117" s="42">
        <v>86</v>
      </c>
      <c r="F2117" s="43"/>
      <c r="G2117" s="42">
        <v>65</v>
      </c>
      <c r="H2117" s="43"/>
      <c r="I2117" s="42">
        <v>11</v>
      </c>
      <c r="J2117" s="43"/>
      <c r="K2117" s="42">
        <v>10</v>
      </c>
      <c r="L2117" s="43"/>
      <c r="M2117" s="105"/>
      <c r="N2117" s="106"/>
      <c r="O2117" s="105"/>
      <c r="P2117" s="106"/>
      <c r="Q2117" s="105"/>
      <c r="R2117" s="106"/>
      <c r="S2117" s="105"/>
      <c r="T2117" s="106"/>
      <c r="U2117" s="105"/>
      <c r="V2117" s="106"/>
      <c r="W2117" s="105"/>
      <c r="X2117" s="106"/>
      <c r="Y2117" s="105"/>
      <c r="Z2117" s="106"/>
      <c r="AA2117" s="107"/>
      <c r="AB2117" s="107"/>
      <c r="AC2117" s="107"/>
      <c r="AD2117" s="107"/>
    </row>
    <row r="2118" spans="2:34" s="81" customFormat="1" ht="13.5" customHeight="1" x14ac:dyDescent="0.25">
      <c r="B2118" s="45"/>
      <c r="C2118" s="46"/>
      <c r="D2118" s="47"/>
      <c r="E2118" s="48"/>
      <c r="F2118" s="49"/>
      <c r="G2118" s="48"/>
      <c r="H2118" s="49"/>
      <c r="I2118" s="48"/>
      <c r="J2118" s="49"/>
      <c r="K2118" s="48"/>
      <c r="L2118" s="49"/>
      <c r="M2118" s="141"/>
      <c r="N2118" s="142"/>
      <c r="O2118" s="141"/>
      <c r="P2118" s="142"/>
      <c r="Q2118" s="141"/>
      <c r="R2118" s="142"/>
      <c r="S2118" s="141"/>
      <c r="T2118" s="142"/>
      <c r="U2118" s="105"/>
      <c r="V2118" s="106"/>
      <c r="W2118" s="105"/>
      <c r="X2118" s="106"/>
      <c r="Y2118" s="105"/>
      <c r="Z2118" s="106"/>
      <c r="AA2118" s="107"/>
      <c r="AB2118" s="107"/>
      <c r="AC2118" s="107"/>
      <c r="AD2118" s="107"/>
      <c r="AE2118" s="107"/>
      <c r="AF2118" s="107"/>
      <c r="AG2118" s="107"/>
      <c r="AH2118" s="107"/>
    </row>
    <row r="2119" spans="2:34" s="81" customFormat="1" ht="13.5" customHeight="1" x14ac:dyDescent="0.25">
      <c r="B2119" s="54" t="s">
        <v>33</v>
      </c>
      <c r="C2119" s="55"/>
      <c r="D2119" s="56"/>
      <c r="E2119" s="53">
        <v>8.5348837209302317</v>
      </c>
      <c r="F2119" s="43"/>
      <c r="G2119" s="53">
        <v>3.1230769230769249</v>
      </c>
      <c r="H2119" s="43"/>
      <c r="I2119" s="53">
        <v>13</v>
      </c>
      <c r="J2119" s="43"/>
      <c r="K2119" s="53">
        <v>38.800000000000004</v>
      </c>
      <c r="L2119" s="43"/>
      <c r="M2119" s="108"/>
      <c r="N2119" s="109"/>
      <c r="O2119" s="108"/>
      <c r="P2119" s="109"/>
      <c r="Q2119" s="108"/>
      <c r="R2119" s="109"/>
      <c r="S2119" s="110"/>
      <c r="T2119" s="110"/>
      <c r="U2119" s="110"/>
      <c r="V2119" s="110"/>
      <c r="W2119" s="110"/>
      <c r="X2119" s="110"/>
      <c r="Y2119" s="110"/>
      <c r="Z2119" s="110"/>
      <c r="AA2119" s="111"/>
      <c r="AB2119" s="111"/>
      <c r="AC2119" s="111"/>
    </row>
    <row r="2120" spans="2:34" ht="13.5" customHeight="1" x14ac:dyDescent="0.25">
      <c r="B2120" s="54" t="s">
        <v>34</v>
      </c>
      <c r="C2120" s="55"/>
      <c r="D2120" s="56"/>
      <c r="E2120" s="53">
        <f>E2114/E2119</f>
        <v>223.0544959128066</v>
      </c>
      <c r="F2120" s="43"/>
      <c r="G2120" s="53">
        <f>G2114/G2119</f>
        <v>232.17733990147769</v>
      </c>
      <c r="H2120" s="43"/>
      <c r="I2120" s="53">
        <f>I2114/I2119</f>
        <v>216.32167832167835</v>
      </c>
      <c r="J2120" s="43"/>
      <c r="K2120" s="53">
        <f>K2114/K2119</f>
        <v>220.76288659793809</v>
      </c>
      <c r="L2120" s="43"/>
      <c r="M2120" s="123"/>
      <c r="N2120" s="124"/>
    </row>
    <row r="2121" spans="2:34" ht="13.5" customHeight="1" x14ac:dyDescent="0.25">
      <c r="B2121" s="54" t="s">
        <v>35</v>
      </c>
      <c r="C2121" s="55"/>
      <c r="D2121" s="56"/>
      <c r="E2121" s="53">
        <f>E2115/E2119</f>
        <v>211.65803814713891</v>
      </c>
      <c r="F2121" s="43"/>
      <c r="G2121" s="53">
        <f>G2115/G2119</f>
        <v>222.13300492610833</v>
      </c>
      <c r="H2121" s="43"/>
      <c r="I2121" s="53">
        <f>I2115/I2119</f>
        <v>209.30069930069931</v>
      </c>
      <c r="J2121" s="43"/>
      <c r="K2121" s="53">
        <f>K2115/K2119</f>
        <v>207.04639175257725</v>
      </c>
      <c r="L2121" s="43"/>
      <c r="M2121" s="123"/>
      <c r="N2121" s="124"/>
    </row>
    <row r="2122" spans="2:34" ht="13.5" customHeight="1" x14ac:dyDescent="0.25">
      <c r="B2122" s="54" t="s">
        <v>36</v>
      </c>
      <c r="C2122" s="55"/>
      <c r="D2122" s="56"/>
      <c r="E2122" s="53">
        <v>0.81959459459459438</v>
      </c>
      <c r="F2122" s="43"/>
      <c r="G2122" s="53">
        <v>0.73727272727272752</v>
      </c>
      <c r="H2122" s="43"/>
      <c r="I2122" s="53">
        <v>0.89999999999999991</v>
      </c>
      <c r="J2122" s="43"/>
      <c r="K2122" s="53">
        <v>1.2333333333333334</v>
      </c>
      <c r="L2122" s="43"/>
      <c r="M2122" s="123"/>
      <c r="N2122" s="124"/>
    </row>
    <row r="2123" spans="2:34" ht="13.5" customHeight="1" x14ac:dyDescent="0.25">
      <c r="B2123" s="54" t="s">
        <v>37</v>
      </c>
      <c r="C2123" s="55"/>
      <c r="D2123" s="56"/>
      <c r="E2123" s="53">
        <f>E2105/E2122</f>
        <v>1606.0265725953332</v>
      </c>
      <c r="F2123" s="43"/>
      <c r="G2123" s="53">
        <f>G2105/G2122</f>
        <v>752.23181257706528</v>
      </c>
      <c r="H2123" s="43"/>
      <c r="I2123" s="53">
        <f>I2105/I2122</f>
        <v>2301.1111111111113</v>
      </c>
      <c r="J2123" s="43"/>
      <c r="K2123" s="53">
        <f>K2105/K2122</f>
        <v>4408.4594594594591</v>
      </c>
      <c r="L2123" s="43"/>
      <c r="M2123" s="123"/>
      <c r="N2123" s="124"/>
    </row>
    <row r="2124" spans="2:34" s="81" customFormat="1" ht="13.5" customHeight="1" x14ac:dyDescent="0.25">
      <c r="B2124" s="100" t="s">
        <v>38</v>
      </c>
      <c r="C2124" s="101"/>
      <c r="D2124" s="47"/>
      <c r="E2124" s="102"/>
      <c r="F2124" s="103"/>
      <c r="G2124" s="102"/>
      <c r="H2124" s="103"/>
      <c r="I2124" s="102"/>
      <c r="J2124" s="103"/>
      <c r="K2124" s="102"/>
      <c r="L2124" s="103"/>
      <c r="M2124" s="102"/>
      <c r="N2124" s="103"/>
      <c r="O2124" s="102"/>
      <c r="P2124" s="103"/>
      <c r="Q2124" s="102"/>
      <c r="R2124" s="103"/>
      <c r="S2124" s="102"/>
      <c r="T2124" s="103"/>
      <c r="U2124" s="102"/>
      <c r="V2124" s="103"/>
      <c r="W2124" s="102"/>
      <c r="X2124" s="103"/>
      <c r="Y2124" s="85"/>
      <c r="Z2124" s="84"/>
    </row>
    <row r="2125" spans="2:34" s="81" customFormat="1" ht="13.5" customHeight="1" x14ac:dyDescent="0.25">
      <c r="B2125" s="100"/>
      <c r="C2125" s="101"/>
      <c r="D2125" s="47"/>
      <c r="E2125" s="102"/>
      <c r="F2125" s="103"/>
      <c r="G2125" s="102"/>
      <c r="H2125" s="103"/>
      <c r="I2125" s="102"/>
      <c r="J2125" s="103"/>
      <c r="K2125" s="102"/>
      <c r="L2125" s="103"/>
      <c r="M2125" s="102"/>
      <c r="N2125" s="103"/>
      <c r="O2125" s="102"/>
      <c r="P2125" s="103"/>
      <c r="Q2125" s="102"/>
      <c r="R2125" s="103"/>
      <c r="S2125" s="102"/>
      <c r="T2125" s="103"/>
      <c r="U2125" s="102"/>
      <c r="V2125" s="103"/>
      <c r="W2125" s="102"/>
      <c r="X2125" s="103"/>
      <c r="Y2125" s="85"/>
      <c r="Z2125" s="84"/>
    </row>
    <row r="2126" spans="2:34" s="81" customFormat="1" ht="13.5" customHeight="1" x14ac:dyDescent="0.25">
      <c r="B2126" s="76" t="s">
        <v>189</v>
      </c>
      <c r="C2126" s="77"/>
      <c r="D2126" s="78"/>
      <c r="E2126" s="79"/>
      <c r="F2126" s="80"/>
      <c r="G2126" s="79"/>
      <c r="H2126" s="80"/>
      <c r="I2126" s="79"/>
      <c r="J2126" s="80"/>
      <c r="K2126" s="79"/>
      <c r="L2126" s="80"/>
      <c r="M2126" s="79"/>
      <c r="N2126" s="80"/>
      <c r="O2126" s="79"/>
      <c r="P2126" s="82"/>
      <c r="Q2126" s="83"/>
      <c r="R2126" s="84"/>
      <c r="S2126" s="85"/>
      <c r="T2126" s="84"/>
      <c r="U2126" s="85"/>
      <c r="V2126" s="84"/>
      <c r="W2126" s="85"/>
      <c r="X2126" s="84"/>
      <c r="Y2126" s="85"/>
      <c r="Z2126" s="84"/>
    </row>
    <row r="2127" spans="2:34" s="81" customFormat="1" ht="13.5" customHeight="1" x14ac:dyDescent="0.25">
      <c r="C2127" s="77"/>
      <c r="D2127" s="78"/>
      <c r="E2127" s="79"/>
      <c r="F2127" s="80"/>
      <c r="G2127" s="79"/>
      <c r="H2127" s="80"/>
      <c r="I2127" s="79"/>
      <c r="J2127" s="80"/>
      <c r="K2127" s="79"/>
      <c r="L2127" s="80"/>
      <c r="M2127" s="79"/>
      <c r="N2127" s="80"/>
      <c r="O2127" s="79"/>
      <c r="P2127" s="82"/>
      <c r="Q2127" s="83"/>
      <c r="R2127" s="84"/>
      <c r="S2127" s="85"/>
      <c r="T2127" s="84"/>
      <c r="U2127" s="85"/>
      <c r="V2127" s="21" t="s">
        <v>4</v>
      </c>
      <c r="W2127" s="112"/>
      <c r="X2127" s="84"/>
      <c r="Y2127" s="85"/>
      <c r="Z2127" s="84"/>
    </row>
    <row r="2128" spans="2:34" s="81" customFormat="1" ht="13.5" customHeight="1" x14ac:dyDescent="0.25">
      <c r="B2128" s="113"/>
      <c r="C2128" s="114"/>
      <c r="D2128" s="115"/>
      <c r="E2128" s="150" t="s">
        <v>5</v>
      </c>
      <c r="F2128" s="151"/>
      <c r="G2128" s="150" t="s">
        <v>70</v>
      </c>
      <c r="H2128" s="151"/>
      <c r="I2128" s="150" t="s">
        <v>71</v>
      </c>
      <c r="J2128" s="152"/>
      <c r="K2128" s="150" t="s">
        <v>72</v>
      </c>
      <c r="L2128" s="151"/>
      <c r="M2128" s="150" t="s">
        <v>73</v>
      </c>
      <c r="N2128" s="151"/>
      <c r="O2128" s="150" t="s">
        <v>74</v>
      </c>
      <c r="P2128" s="152"/>
      <c r="Q2128" s="150" t="s">
        <v>75</v>
      </c>
      <c r="R2128" s="151"/>
      <c r="S2128" s="159" t="s">
        <v>76</v>
      </c>
      <c r="T2128" s="160"/>
      <c r="U2128" s="150" t="s">
        <v>9</v>
      </c>
      <c r="V2128" s="151"/>
      <c r="W2128" s="85"/>
      <c r="X2128" s="84"/>
      <c r="Y2128" s="85"/>
      <c r="Z2128" s="84"/>
    </row>
    <row r="2129" spans="2:26" s="81" customFormat="1" ht="13.5" customHeight="1" x14ac:dyDescent="0.25">
      <c r="B2129" s="31" t="s">
        <v>48</v>
      </c>
      <c r="C2129" s="145" t="s">
        <v>49</v>
      </c>
      <c r="D2129" s="146"/>
      <c r="E2129" s="32">
        <v>1804.5232558139539</v>
      </c>
      <c r="F2129" s="33">
        <f t="shared" ref="F2129" si="9272">E2129/E2142</f>
        <v>0.94788116441284631</v>
      </c>
      <c r="G2129" s="32">
        <v>3133.8</v>
      </c>
      <c r="H2129" s="33">
        <f t="shared" ref="H2129" si="9273">G2129/G2142</f>
        <v>0.94711073500967113</v>
      </c>
      <c r="I2129" s="32">
        <v>894.75</v>
      </c>
      <c r="J2129" s="33">
        <f t="shared" ref="J2129" si="9274">I2129/I2142</f>
        <v>0.94682539682539679</v>
      </c>
      <c r="K2129" s="32">
        <v>2610.666666666667</v>
      </c>
      <c r="L2129" s="33">
        <f t="shared" ref="L2129" si="9275">K2129/K2142</f>
        <v>0.91995066658835967</v>
      </c>
      <c r="M2129" s="32">
        <v>2215.75</v>
      </c>
      <c r="N2129" s="33">
        <f t="shared" ref="N2129" si="9276">M2129/M2142</f>
        <v>0.94791443850267376</v>
      </c>
      <c r="O2129" s="32">
        <v>854.07692307692298</v>
      </c>
      <c r="P2129" s="33">
        <f t="shared" ref="P2129" si="9277">O2129/O2142</f>
        <v>0.95591907016788635</v>
      </c>
      <c r="Q2129" s="32">
        <v>1338.5</v>
      </c>
      <c r="R2129" s="33">
        <f t="shared" ref="R2129" si="9278">Q2129/Q2142</f>
        <v>0.94833795831611256</v>
      </c>
      <c r="S2129" s="32">
        <v>2069.6666666666665</v>
      </c>
      <c r="T2129" s="33">
        <f t="shared" ref="T2129" si="9279">S2129/S2142</f>
        <v>0.94455008747242719</v>
      </c>
      <c r="U2129" s="32">
        <v>1980.4333333333332</v>
      </c>
      <c r="V2129" s="33">
        <f t="shared" ref="V2129" si="9280">U2129/U2142</f>
        <v>0.95557700040209081</v>
      </c>
      <c r="W2129" s="105"/>
      <c r="X2129" s="106"/>
      <c r="Y2129" s="85"/>
      <c r="Z2129" s="84"/>
    </row>
    <row r="2130" spans="2:26" s="81" customFormat="1" ht="13.5" customHeight="1" x14ac:dyDescent="0.25">
      <c r="B2130" s="36"/>
      <c r="C2130" s="145" t="s">
        <v>50</v>
      </c>
      <c r="D2130" s="146"/>
      <c r="E2130" s="32">
        <v>62.255813953488371</v>
      </c>
      <c r="F2130" s="33">
        <f t="shared" ref="F2130" si="9281">E2130/E2142</f>
        <v>3.270177495999315E-2</v>
      </c>
      <c r="G2130" s="32">
        <v>94</v>
      </c>
      <c r="H2130" s="33">
        <f t="shared" ref="H2130" si="9282">G2130/G2142</f>
        <v>2.8409090909090908E-2</v>
      </c>
      <c r="I2130" s="32">
        <v>48.5</v>
      </c>
      <c r="J2130" s="33">
        <f t="shared" ref="J2130" si="9283">I2130/I2142</f>
        <v>5.1322751322751325E-2</v>
      </c>
      <c r="K2130" s="32">
        <v>147</v>
      </c>
      <c r="L2130" s="33">
        <f t="shared" ref="L2130" si="9284">K2130/K2142</f>
        <v>5.1800082222352731E-2</v>
      </c>
      <c r="M2130" s="32">
        <v>80.25</v>
      </c>
      <c r="N2130" s="33">
        <f t="shared" ref="N2130" si="9285">M2130/M2142</f>
        <v>3.4331550802139038E-2</v>
      </c>
      <c r="O2130" s="32">
        <v>25.76923076923077</v>
      </c>
      <c r="P2130" s="33">
        <f t="shared" ref="P2130" si="9286">O2130/O2142</f>
        <v>2.8842014636246239E-2</v>
      </c>
      <c r="Q2130" s="32">
        <v>38.666666666666664</v>
      </c>
      <c r="R2130" s="33">
        <f t="shared" ref="R2130" si="9287">Q2130/Q2142</f>
        <v>2.7395642675798543E-2</v>
      </c>
      <c r="S2130" s="32">
        <v>87.666666666666671</v>
      </c>
      <c r="T2130" s="33">
        <f t="shared" ref="T2130" si="9288">S2130/S2142</f>
        <v>4.0009127557617714E-2</v>
      </c>
      <c r="U2130" s="32">
        <v>54.533333333333331</v>
      </c>
      <c r="V2130" s="33">
        <f t="shared" ref="V2130" si="9289">U2130/U2142</f>
        <v>2.6312826698833936E-2</v>
      </c>
      <c r="W2130" s="105"/>
      <c r="X2130" s="106"/>
      <c r="Y2130" s="85"/>
      <c r="Z2130" s="84"/>
    </row>
    <row r="2131" spans="2:26" s="81" customFormat="1" ht="13.5" customHeight="1" x14ac:dyDescent="0.25">
      <c r="B2131" s="36"/>
      <c r="C2131" s="145" t="s">
        <v>51</v>
      </c>
      <c r="D2131" s="146"/>
      <c r="E2131" s="32">
        <v>32.395348837209312</v>
      </c>
      <c r="F2131" s="33">
        <f t="shared" ref="F2131" si="9290">E2131/E2142</f>
        <v>1.7016650175297153E-2</v>
      </c>
      <c r="G2131" s="32">
        <v>78.599999999999994</v>
      </c>
      <c r="H2131" s="33">
        <f t="shared" ref="H2131" si="9291">G2131/G2142</f>
        <v>2.3754835589941969E-2</v>
      </c>
      <c r="I2131" s="32">
        <v>1.7499999999999998</v>
      </c>
      <c r="J2131" s="33">
        <f t="shared" ref="J2131" si="9292">I2131/I2142</f>
        <v>1.8518518518518517E-3</v>
      </c>
      <c r="K2131" s="32">
        <v>80.166666666666686</v>
      </c>
      <c r="L2131" s="33">
        <f t="shared" ref="L2131" si="9293">K2131/K2142</f>
        <v>2.8249251189287606E-2</v>
      </c>
      <c r="M2131" s="32">
        <v>41.5</v>
      </c>
      <c r="N2131" s="33">
        <f t="shared" ref="N2131" si="9294">M2131/M2142</f>
        <v>1.7754010695187165E-2</v>
      </c>
      <c r="O2131" s="32">
        <v>12.538461538461542</v>
      </c>
      <c r="P2131" s="33">
        <f t="shared" ref="P2131" si="9295">O2131/O2142</f>
        <v>1.4033577270770561E-2</v>
      </c>
      <c r="Q2131" s="32">
        <v>32.916666666666664</v>
      </c>
      <c r="R2131" s="33">
        <f t="shared" ref="R2131" si="9296">Q2131/Q2142</f>
        <v>2.3321721674440569E-2</v>
      </c>
      <c r="S2131" s="32">
        <v>27.749999999999996</v>
      </c>
      <c r="T2131" s="33">
        <f t="shared" ref="T2131" si="9297">S2131/S2142</f>
        <v>1.2664486194569103E-2</v>
      </c>
      <c r="U2131" s="32">
        <v>28.266666666666673</v>
      </c>
      <c r="V2131" s="33">
        <f t="shared" ref="V2131" si="9298">U2131/U2142</f>
        <v>1.3638922396461603E-2</v>
      </c>
      <c r="W2131" s="105"/>
      <c r="X2131" s="106"/>
      <c r="Y2131" s="85"/>
      <c r="Z2131" s="84"/>
    </row>
    <row r="2132" spans="2:26" s="81" customFormat="1" ht="13.5" customHeight="1" x14ac:dyDescent="0.25">
      <c r="B2132" s="37"/>
      <c r="C2132" s="145" t="s">
        <v>52</v>
      </c>
      <c r="D2132" s="146"/>
      <c r="E2132" s="32">
        <v>4.4069767441860472</v>
      </c>
      <c r="F2132" s="33">
        <f t="shared" ref="F2132" si="9299">E2132/E2142</f>
        <v>2.3148996469625339E-3</v>
      </c>
      <c r="G2132" s="32">
        <v>2.4</v>
      </c>
      <c r="H2132" s="33">
        <f t="shared" ref="H2132" si="9300">G2132/G2142</f>
        <v>7.2533849129593803E-4</v>
      </c>
      <c r="I2132" s="32">
        <v>0</v>
      </c>
      <c r="J2132" s="33">
        <f t="shared" ref="J2132" si="9301">I2132/I2142</f>
        <v>0</v>
      </c>
      <c r="K2132" s="32">
        <v>0</v>
      </c>
      <c r="L2132" s="33">
        <f t="shared" ref="L2132" si="9302">K2132/K2142</f>
        <v>0</v>
      </c>
      <c r="M2132" s="32">
        <v>0</v>
      </c>
      <c r="N2132" s="33">
        <f t="shared" ref="N2132" si="9303">M2132/M2142</f>
        <v>0</v>
      </c>
      <c r="O2132" s="32">
        <v>0</v>
      </c>
      <c r="P2132" s="33">
        <f t="shared" ref="P2132" si="9304">O2132/O2142</f>
        <v>0</v>
      </c>
      <c r="Q2132" s="32">
        <v>1.3333333333333333</v>
      </c>
      <c r="R2132" s="33">
        <f t="shared" ref="R2132" si="9305">Q2132/Q2142</f>
        <v>9.4467733364822569E-4</v>
      </c>
      <c r="S2132" s="32">
        <v>6.0833333333333339</v>
      </c>
      <c r="T2132" s="33">
        <f t="shared" ref="T2132" si="9306">S2132/S2142</f>
        <v>2.7762987753860201E-3</v>
      </c>
      <c r="U2132" s="32">
        <v>9.2666666666666693</v>
      </c>
      <c r="V2132" s="33">
        <f t="shared" ref="V2132" si="9307">U2132/U2142</f>
        <v>4.4712505026135918E-3</v>
      </c>
      <c r="W2132" s="105"/>
      <c r="X2132" s="106"/>
      <c r="Y2132" s="85"/>
      <c r="Z2132" s="84"/>
    </row>
    <row r="2133" spans="2:26" s="81" customFormat="1" ht="13.5" customHeight="1" x14ac:dyDescent="0.25">
      <c r="B2133" s="31" t="s">
        <v>53</v>
      </c>
      <c r="C2133" s="145" t="s">
        <v>54</v>
      </c>
      <c r="D2133" s="146"/>
      <c r="E2133" s="32">
        <v>1316.290697674418</v>
      </c>
      <c r="F2133" s="33">
        <f t="shared" ref="F2133" si="9308">E2133/E2142</f>
        <v>0.69142204468550306</v>
      </c>
      <c r="G2133" s="32">
        <v>1992.8</v>
      </c>
      <c r="H2133" s="33">
        <f t="shared" ref="H2133" si="9309">G2133/G2142</f>
        <v>0.60227272727272718</v>
      </c>
      <c r="I2133" s="32">
        <v>569.25</v>
      </c>
      <c r="J2133" s="33">
        <f t="shared" ref="J2133" si="9310">I2133/I2142</f>
        <v>0.60238095238095235</v>
      </c>
      <c r="K2133" s="32">
        <v>2181.6666666666665</v>
      </c>
      <c r="L2133" s="33">
        <f t="shared" ref="L2133" si="9311">K2133/K2142</f>
        <v>0.76877899806190164</v>
      </c>
      <c r="M2133" s="32">
        <v>1671</v>
      </c>
      <c r="N2133" s="33">
        <f t="shared" ref="N2133" si="9312">M2133/M2142</f>
        <v>0.71486631016042779</v>
      </c>
      <c r="O2133" s="32">
        <v>691.23076923076928</v>
      </c>
      <c r="P2133" s="33">
        <f t="shared" ref="P2133" si="9313">O2133/O2142</f>
        <v>0.77365475678002604</v>
      </c>
      <c r="Q2133" s="32">
        <v>1275.1666666666667</v>
      </c>
      <c r="R2133" s="33">
        <f t="shared" ref="R2133" si="9314">Q2133/Q2142</f>
        <v>0.90346578496782193</v>
      </c>
      <c r="S2133" s="32">
        <v>2078.5</v>
      </c>
      <c r="T2133" s="33">
        <f t="shared" ref="T2133" si="9315">S2133/S2142</f>
        <v>0.94858142542024804</v>
      </c>
      <c r="U2133" s="32">
        <v>1065.2</v>
      </c>
      <c r="V2133" s="33">
        <f t="shared" ref="V2133" si="9316">U2133/U2142</f>
        <v>0.51396863691194217</v>
      </c>
      <c r="W2133" s="105"/>
      <c r="X2133" s="106"/>
      <c r="Y2133" s="85"/>
      <c r="Z2133" s="84"/>
    </row>
    <row r="2134" spans="2:26" s="81" customFormat="1" ht="13.5" customHeight="1" x14ac:dyDescent="0.25">
      <c r="B2134" s="36"/>
      <c r="C2134" s="145" t="s">
        <v>17</v>
      </c>
      <c r="D2134" s="146"/>
      <c r="E2134" s="32">
        <v>78.348837209302346</v>
      </c>
      <c r="F2134" s="33">
        <f t="shared" ref="F2134" si="9317">E2134/E2142</f>
        <v>4.1155128815919671E-2</v>
      </c>
      <c r="G2134" s="32">
        <v>51.6</v>
      </c>
      <c r="H2134" s="33">
        <f t="shared" ref="H2134" si="9318">G2134/G2142</f>
        <v>1.5594777562862669E-2</v>
      </c>
      <c r="I2134" s="32">
        <v>11</v>
      </c>
      <c r="J2134" s="33">
        <f t="shared" ref="J2134" si="9319">I2134/I2142</f>
        <v>1.164021164021164E-2</v>
      </c>
      <c r="K2134" s="32">
        <v>79.5</v>
      </c>
      <c r="L2134" s="33">
        <f t="shared" ref="L2134" si="9320">K2134/K2142</f>
        <v>2.8014330181476477E-2</v>
      </c>
      <c r="M2134" s="32">
        <v>0.25</v>
      </c>
      <c r="N2134" s="33">
        <f t="shared" ref="N2134" si="9321">M2134/M2142</f>
        <v>1.0695187165775401E-4</v>
      </c>
      <c r="O2134" s="32">
        <v>29.153846153846153</v>
      </c>
      <c r="P2134" s="33">
        <f t="shared" ref="P2134" si="9322">O2134/O2142</f>
        <v>3.2630219543693502E-2</v>
      </c>
      <c r="Q2134" s="32">
        <v>98.750000000000014</v>
      </c>
      <c r="R2134" s="33">
        <f t="shared" ref="R2134" si="9323">Q2134/Q2142</f>
        <v>6.9965165023321729E-2</v>
      </c>
      <c r="S2134" s="32">
        <v>117.91666666666666</v>
      </c>
      <c r="T2134" s="33">
        <f t="shared" ref="T2134" si="9324">S2134/S2142</f>
        <v>5.3814558454400245E-2</v>
      </c>
      <c r="U2134" s="32">
        <v>99.300000000000011</v>
      </c>
      <c r="V2134" s="33">
        <f t="shared" ref="V2134" si="9325">U2134/U2142</f>
        <v>4.7913148371531974E-2</v>
      </c>
      <c r="W2134" s="105"/>
      <c r="X2134" s="106"/>
      <c r="Y2134" s="85"/>
      <c r="Z2134" s="84"/>
    </row>
    <row r="2135" spans="2:26" s="81" customFormat="1" ht="13.5" customHeight="1" x14ac:dyDescent="0.25">
      <c r="B2135" s="36"/>
      <c r="C2135" s="145" t="s">
        <v>55</v>
      </c>
      <c r="D2135" s="146"/>
      <c r="E2135" s="38">
        <v>-2.9883720930232571</v>
      </c>
      <c r="F2135" s="33">
        <f t="shared" ref="F2135" si="9326">E2135/E2142</f>
        <v>-1.5697340613967583E-3</v>
      </c>
      <c r="G2135" s="38">
        <v>0</v>
      </c>
      <c r="H2135" s="33">
        <f t="shared" ref="H2135" si="9327">G2135/G2142</f>
        <v>0</v>
      </c>
      <c r="I2135" s="38">
        <v>0</v>
      </c>
      <c r="J2135" s="33">
        <f t="shared" ref="J2135" si="9328">I2135/I2142</f>
        <v>0</v>
      </c>
      <c r="K2135" s="38">
        <v>0</v>
      </c>
      <c r="L2135" s="33">
        <f t="shared" ref="L2135" si="9329">K2135/K2142</f>
        <v>0</v>
      </c>
      <c r="M2135" s="38">
        <v>0</v>
      </c>
      <c r="N2135" s="33">
        <f t="shared" ref="N2135" si="9330">M2135/M2142</f>
        <v>0</v>
      </c>
      <c r="O2135" s="38">
        <v>-3.3846153846153846</v>
      </c>
      <c r="P2135" s="33">
        <f t="shared" ref="P2135" si="9331">O2135/O2142</f>
        <v>-3.7882049074472669E-3</v>
      </c>
      <c r="Q2135" s="38">
        <v>-14.750000000000002</v>
      </c>
      <c r="R2135" s="33">
        <f t="shared" ref="R2135" si="9332">Q2135/Q2142</f>
        <v>-1.0450493003483498E-2</v>
      </c>
      <c r="S2135" s="38">
        <v>-0.33333333333333331</v>
      </c>
      <c r="T2135" s="33">
        <f t="shared" ref="T2135" si="9333">S2135/S2142</f>
        <v>-1.5212596029512437E-4</v>
      </c>
      <c r="U2135" s="38">
        <v>-1.0666666666666664</v>
      </c>
      <c r="V2135" s="33">
        <f t="shared" ref="V2135" si="9334">U2135/U2142</f>
        <v>-5.1467631684760744E-4</v>
      </c>
      <c r="W2135" s="105"/>
      <c r="X2135" s="106"/>
      <c r="Y2135" s="85"/>
      <c r="Z2135" s="84"/>
    </row>
    <row r="2136" spans="2:26" s="81" customFormat="1" ht="13.5" customHeight="1" x14ac:dyDescent="0.25">
      <c r="B2136" s="36"/>
      <c r="C2136" s="145" t="s">
        <v>56</v>
      </c>
      <c r="D2136" s="146"/>
      <c r="E2136" s="39">
        <v>18.058139534883729</v>
      </c>
      <c r="F2136" s="33">
        <f t="shared" ref="F2136" si="9335">E2136/E2142</f>
        <v>9.4855914293741853E-3</v>
      </c>
      <c r="G2136" s="39">
        <v>21.6</v>
      </c>
      <c r="H2136" s="33">
        <f t="shared" ref="H2136" si="9336">G2136/G2142</f>
        <v>6.5280464216634429E-3</v>
      </c>
      <c r="I2136" s="39">
        <v>42.5</v>
      </c>
      <c r="J2136" s="33">
        <f t="shared" ref="J2136" si="9337">I2136/I2142</f>
        <v>4.4973544973544971E-2</v>
      </c>
      <c r="K2136" s="39">
        <v>25.000000000000004</v>
      </c>
      <c r="L2136" s="33">
        <f t="shared" ref="L2136" si="9338">K2136/K2142</f>
        <v>8.8095377929171322E-3</v>
      </c>
      <c r="M2136" s="39">
        <v>1.25</v>
      </c>
      <c r="N2136" s="33">
        <f t="shared" ref="N2136" si="9339">M2136/M2142</f>
        <v>5.3475935828877007E-4</v>
      </c>
      <c r="O2136" s="39">
        <v>20</v>
      </c>
      <c r="P2136" s="33">
        <f t="shared" ref="P2136" si="9340">O2136/O2142</f>
        <v>2.2384847180370215E-2</v>
      </c>
      <c r="Q2136" s="39">
        <v>15.416666666666664</v>
      </c>
      <c r="R2136" s="33">
        <f t="shared" ref="R2136" si="9341">Q2136/Q2142</f>
        <v>1.0922831670307609E-2</v>
      </c>
      <c r="S2136" s="39">
        <v>10.916666666666668</v>
      </c>
      <c r="T2136" s="33">
        <f t="shared" ref="T2136" si="9342">S2136/S2142</f>
        <v>4.9821251996653238E-3</v>
      </c>
      <c r="U2136" s="39">
        <v>18.133333333333329</v>
      </c>
      <c r="V2136" s="33">
        <f t="shared" ref="V2136" si="9343">U2136/U2142</f>
        <v>8.7494973864093266E-3</v>
      </c>
      <c r="W2136" s="105"/>
      <c r="X2136" s="106"/>
      <c r="Y2136" s="85"/>
      <c r="Z2136" s="84"/>
    </row>
    <row r="2137" spans="2:26" s="81" customFormat="1" ht="13.5" customHeight="1" x14ac:dyDescent="0.25">
      <c r="B2137" s="37"/>
      <c r="C2137" s="145" t="s">
        <v>57</v>
      </c>
      <c r="D2137" s="146"/>
      <c r="E2137" s="39">
        <v>385.99999999999989</v>
      </c>
      <c r="F2137" s="33">
        <f t="shared" ref="F2137" si="9344">E2137/E2142</f>
        <v>0.20275833424952044</v>
      </c>
      <c r="G2137" s="39">
        <v>900</v>
      </c>
      <c r="H2137" s="33">
        <f t="shared" ref="H2137" si="9345">G2137/G2142</f>
        <v>0.27200193423597679</v>
      </c>
      <c r="I2137" s="39">
        <v>246.25</v>
      </c>
      <c r="J2137" s="33">
        <f t="shared" ref="J2137" si="9346">I2137/I2142</f>
        <v>0.26058201058201058</v>
      </c>
      <c r="K2137" s="39">
        <v>380.83333333333331</v>
      </c>
      <c r="L2137" s="33">
        <f t="shared" ref="L2137" si="9347">K2137/K2142</f>
        <v>0.13419862571210428</v>
      </c>
      <c r="M2137" s="39">
        <v>376.75</v>
      </c>
      <c r="N2137" s="33">
        <f t="shared" ref="N2137" si="9348">M2137/M2142</f>
        <v>0.16117647058823528</v>
      </c>
      <c r="O2137" s="39">
        <v>138.46153846153851</v>
      </c>
      <c r="P2137" s="33">
        <f t="shared" ref="P2137" si="9349">O2137/O2142</f>
        <v>0.15497201894102461</v>
      </c>
      <c r="Q2137" s="39">
        <v>452.75000000000006</v>
      </c>
      <c r="R2137" s="33">
        <f t="shared" ref="R2137" si="9350">Q2137/Q2142</f>
        <v>0.3207769971069257</v>
      </c>
      <c r="S2137" s="39">
        <v>279.5</v>
      </c>
      <c r="T2137" s="33">
        <f t="shared" ref="T2137" si="9351">S2137/S2142</f>
        <v>0.1275576177074618</v>
      </c>
      <c r="U2137" s="39">
        <v>444.4</v>
      </c>
      <c r="V2137" s="33">
        <f t="shared" ref="V2137" si="9352">U2137/U2142</f>
        <v>0.21442702050663448</v>
      </c>
      <c r="W2137" s="105"/>
      <c r="X2137" s="106"/>
      <c r="Y2137" s="85"/>
      <c r="Z2137" s="84"/>
    </row>
    <row r="2138" spans="2:26" s="81" customFormat="1" ht="13.5" customHeight="1" x14ac:dyDescent="0.25">
      <c r="B2138" s="31" t="s">
        <v>58</v>
      </c>
      <c r="C2138" s="145" t="s">
        <v>59</v>
      </c>
      <c r="D2138" s="146"/>
      <c r="E2138" s="39">
        <v>0</v>
      </c>
      <c r="F2138" s="33">
        <f t="shared" ref="F2138" si="9353">E2138/E2142</f>
        <v>0</v>
      </c>
      <c r="G2138" s="39">
        <v>0</v>
      </c>
      <c r="H2138" s="33">
        <f t="shared" ref="H2138" si="9354">G2138/G2142</f>
        <v>0</v>
      </c>
      <c r="I2138" s="39">
        <v>0</v>
      </c>
      <c r="J2138" s="33">
        <f t="shared" ref="J2138" si="9355">I2138/I2142</f>
        <v>0</v>
      </c>
      <c r="K2138" s="39">
        <v>0</v>
      </c>
      <c r="L2138" s="33">
        <f t="shared" ref="L2138" si="9356">K2138/K2142</f>
        <v>0</v>
      </c>
      <c r="M2138" s="39">
        <v>0</v>
      </c>
      <c r="N2138" s="33">
        <f t="shared" ref="N2138" si="9357">M2138/M2142</f>
        <v>0</v>
      </c>
      <c r="O2138" s="39">
        <v>0</v>
      </c>
      <c r="P2138" s="33">
        <f t="shared" ref="P2138" si="9358">O2138/O2142</f>
        <v>0</v>
      </c>
      <c r="Q2138" s="39">
        <v>0</v>
      </c>
      <c r="R2138" s="33">
        <f t="shared" ref="R2138" si="9359">Q2138/Q2142</f>
        <v>0</v>
      </c>
      <c r="S2138" s="39">
        <v>0</v>
      </c>
      <c r="T2138" s="33">
        <f t="shared" ref="T2138" si="9360">S2138/S2142</f>
        <v>0</v>
      </c>
      <c r="U2138" s="39">
        <v>0</v>
      </c>
      <c r="V2138" s="33">
        <f t="shared" ref="V2138" si="9361">U2138/U2142</f>
        <v>0</v>
      </c>
      <c r="W2138" s="105"/>
      <c r="X2138" s="106"/>
      <c r="Y2138" s="85"/>
      <c r="Z2138" s="84"/>
    </row>
    <row r="2139" spans="2:26" s="81" customFormat="1" ht="13.5" customHeight="1" x14ac:dyDescent="0.25">
      <c r="B2139" s="41" t="s">
        <v>60</v>
      </c>
      <c r="C2139" s="145" t="s">
        <v>24</v>
      </c>
      <c r="D2139" s="146"/>
      <c r="E2139" s="39">
        <v>2.9069767441860455</v>
      </c>
      <c r="F2139" s="33">
        <f t="shared" ref="F2139" si="9362">E2139/E2142</f>
        <v>1.5269786589462617E-3</v>
      </c>
      <c r="G2139" s="39">
        <v>6.1999999999999993</v>
      </c>
      <c r="H2139" s="33">
        <f t="shared" ref="H2139" si="9363">G2139/G2142</f>
        <v>1.8737911025145065E-3</v>
      </c>
      <c r="I2139" s="39">
        <v>0</v>
      </c>
      <c r="J2139" s="33">
        <f t="shared" ref="J2139" si="9364">I2139/I2142</f>
        <v>0</v>
      </c>
      <c r="K2139" s="39">
        <v>5.3333333333333339</v>
      </c>
      <c r="L2139" s="33">
        <f t="shared" ref="L2139" si="9365">K2139/K2142</f>
        <v>1.8793680624889881E-3</v>
      </c>
      <c r="M2139" s="39">
        <v>0</v>
      </c>
      <c r="N2139" s="33">
        <f t="shared" ref="N2139" si="9366">M2139/M2142</f>
        <v>0</v>
      </c>
      <c r="O2139" s="39">
        <v>1.6923076923076923</v>
      </c>
      <c r="P2139" s="33">
        <f t="shared" ref="P2139" si="9367">O2139/O2142</f>
        <v>1.8941024537236335E-3</v>
      </c>
      <c r="Q2139" s="39">
        <v>8.3333333333333343E-2</v>
      </c>
      <c r="R2139" s="33">
        <f t="shared" ref="R2139" si="9368">Q2139/Q2142</f>
        <v>5.9042333353014112E-5</v>
      </c>
      <c r="S2139" s="39">
        <v>11.583333333333334</v>
      </c>
      <c r="T2139" s="33">
        <f t="shared" ref="T2139" si="9369">S2139/S2142</f>
        <v>5.2863771202555721E-3</v>
      </c>
      <c r="U2139" s="39">
        <v>0.83333333333333359</v>
      </c>
      <c r="V2139" s="33">
        <f t="shared" ref="V2139" si="9370">U2139/U2142</f>
        <v>4.0209087253719351E-4</v>
      </c>
      <c r="W2139" s="105"/>
      <c r="X2139" s="106"/>
      <c r="Y2139" s="85"/>
      <c r="Z2139" s="84"/>
    </row>
    <row r="2140" spans="2:26" s="81" customFormat="1" ht="13.5" customHeight="1" x14ac:dyDescent="0.25">
      <c r="B2140" s="31" t="s">
        <v>61</v>
      </c>
      <c r="C2140" s="145" t="s">
        <v>62</v>
      </c>
      <c r="D2140" s="146"/>
      <c r="E2140" s="39">
        <v>0.16279069767441862</v>
      </c>
      <c r="F2140" s="33">
        <f t="shared" ref="F2140" si="9371">E2140/E2142</f>
        <v>8.5510804900990693E-5</v>
      </c>
      <c r="G2140" s="39">
        <v>0</v>
      </c>
      <c r="H2140" s="33">
        <f t="shared" ref="H2140" si="9372">G2140/G2142</f>
        <v>0</v>
      </c>
      <c r="I2140" s="39">
        <v>0</v>
      </c>
      <c r="J2140" s="33">
        <f t="shared" ref="J2140" si="9373">I2140/I2142</f>
        <v>0</v>
      </c>
      <c r="K2140" s="39">
        <v>0</v>
      </c>
      <c r="L2140" s="33">
        <f t="shared" ref="L2140" si="9374">K2140/K2142</f>
        <v>0</v>
      </c>
      <c r="M2140" s="39">
        <v>0</v>
      </c>
      <c r="N2140" s="33">
        <f t="shared" ref="N2140" si="9375">M2140/M2142</f>
        <v>0</v>
      </c>
      <c r="O2140" s="39">
        <v>1.0769230769230771</v>
      </c>
      <c r="P2140" s="33">
        <f t="shared" ref="P2140" si="9376">O2140/O2142</f>
        <v>1.205337925096858E-3</v>
      </c>
      <c r="Q2140" s="39">
        <v>0</v>
      </c>
      <c r="R2140" s="33">
        <f t="shared" ref="R2140" si="9377">Q2140/Q2142</f>
        <v>0</v>
      </c>
      <c r="S2140" s="39">
        <v>0</v>
      </c>
      <c r="T2140" s="33">
        <f t="shared" ref="T2140" si="9378">S2140/S2142</f>
        <v>0</v>
      </c>
      <c r="U2140" s="39">
        <v>0</v>
      </c>
      <c r="V2140" s="33">
        <f t="shared" ref="V2140" si="9379">U2140/U2142</f>
        <v>0</v>
      </c>
      <c r="W2140" s="105"/>
      <c r="X2140" s="106"/>
      <c r="Y2140" s="85"/>
      <c r="Z2140" s="84"/>
    </row>
    <row r="2141" spans="2:26" s="81" customFormat="1" ht="13.5" customHeight="1" x14ac:dyDescent="0.25">
      <c r="B2141" s="41" t="s">
        <v>63</v>
      </c>
      <c r="C2141" s="145" t="s">
        <v>64</v>
      </c>
      <c r="D2141" s="146"/>
      <c r="E2141" s="39">
        <v>7.8604651162790748</v>
      </c>
      <c r="F2141" s="33">
        <f t="shared" ref="F2141" si="9380">E2141/E2142</f>
        <v>4.1289502937906959E-3</v>
      </c>
      <c r="G2141" s="39">
        <v>4</v>
      </c>
      <c r="H2141" s="33">
        <f t="shared" ref="H2141" si="9381">G2141/G2142</f>
        <v>1.20889748549323E-3</v>
      </c>
      <c r="I2141" s="39">
        <v>0</v>
      </c>
      <c r="J2141" s="33">
        <f t="shared" ref="J2141" si="9382">I2141/I2142</f>
        <v>0</v>
      </c>
      <c r="K2141" s="39">
        <v>0</v>
      </c>
      <c r="L2141" s="33">
        <f t="shared" ref="L2141" si="9383">K2141/K2142</f>
        <v>0</v>
      </c>
      <c r="M2141" s="39">
        <v>3.25</v>
      </c>
      <c r="N2141" s="33">
        <f t="shared" ref="N2141" si="9384">M2141/M2142</f>
        <v>1.3903743315508022E-3</v>
      </c>
      <c r="O2141" s="39">
        <v>5.4615384615384626</v>
      </c>
      <c r="P2141" s="33">
        <f t="shared" ref="P2141" si="9385">O2141/O2142</f>
        <v>6.1127851915626363E-3</v>
      </c>
      <c r="Q2141" s="39">
        <v>16.416666666666668</v>
      </c>
      <c r="R2141" s="33">
        <f t="shared" ref="R2141" si="9386">Q2141/Q2142</f>
        <v>1.1631339670543779E-2</v>
      </c>
      <c r="S2141" s="39">
        <v>18.416666666666668</v>
      </c>
      <c r="T2141" s="33">
        <f t="shared" ref="T2141" si="9387">S2141/S2142</f>
        <v>8.4049593063056215E-3</v>
      </c>
      <c r="U2141" s="39">
        <v>5.1333333333333337</v>
      </c>
      <c r="V2141" s="33">
        <f t="shared" ref="V2141" si="9388">U2141/U2142</f>
        <v>2.4768797748291114E-3</v>
      </c>
      <c r="W2141" s="105"/>
      <c r="X2141" s="106"/>
      <c r="Y2141" s="85"/>
      <c r="Z2141" s="84"/>
    </row>
    <row r="2142" spans="2:26" s="81" customFormat="1" ht="13.5" customHeight="1" x14ac:dyDescent="0.25">
      <c r="B2142" s="147" t="s">
        <v>65</v>
      </c>
      <c r="C2142" s="148"/>
      <c r="D2142" s="149"/>
      <c r="E2142" s="42">
        <f t="shared" ref="E2142" si="9389">SUM(E2129:E2132,E2138,E2140)</f>
        <v>1903.7441860465119</v>
      </c>
      <c r="F2142" s="33">
        <f t="shared" ref="F2142" si="9390">E2142/E2142</f>
        <v>1</v>
      </c>
      <c r="G2142" s="42">
        <f t="shared" ref="G2142" si="9391">SUM(G2129:G2132,G2138,G2140)</f>
        <v>3308.8</v>
      </c>
      <c r="H2142" s="33">
        <f t="shared" ref="H2142" si="9392">G2142/G2142</f>
        <v>1</v>
      </c>
      <c r="I2142" s="42">
        <f t="shared" ref="I2142" si="9393">SUM(I2129:I2132,I2138,I2140)</f>
        <v>945</v>
      </c>
      <c r="J2142" s="33">
        <f t="shared" ref="J2142" si="9394">I2142/I2142</f>
        <v>1</v>
      </c>
      <c r="K2142" s="42">
        <f t="shared" ref="K2142" si="9395">SUM(K2129:K2132,K2138,K2140)</f>
        <v>2837.8333333333335</v>
      </c>
      <c r="L2142" s="33">
        <f t="shared" ref="L2142" si="9396">K2142/K2142</f>
        <v>1</v>
      </c>
      <c r="M2142" s="42">
        <f t="shared" ref="M2142" si="9397">SUM(M2129:M2132,M2138,M2140)</f>
        <v>2337.5</v>
      </c>
      <c r="N2142" s="33">
        <f t="shared" ref="N2142" si="9398">M2142/M2142</f>
        <v>1</v>
      </c>
      <c r="O2142" s="42">
        <f t="shared" ref="O2142" si="9399">SUM(O2129:O2132,O2138,O2140)</f>
        <v>893.46153846153834</v>
      </c>
      <c r="P2142" s="33">
        <f t="shared" ref="P2142" si="9400">O2142/O2142</f>
        <v>1</v>
      </c>
      <c r="Q2142" s="42">
        <f t="shared" ref="Q2142" si="9401">SUM(Q2129:Q2132,Q2138,Q2140)</f>
        <v>1411.4166666666667</v>
      </c>
      <c r="R2142" s="33">
        <f t="shared" ref="R2142" si="9402">Q2142/Q2142</f>
        <v>1</v>
      </c>
      <c r="S2142" s="42">
        <f t="shared" ref="S2142" si="9403">SUM(S2129:S2132,S2138,S2140)</f>
        <v>2191.1666666666665</v>
      </c>
      <c r="T2142" s="33">
        <f t="shared" ref="T2142" si="9404">S2142/S2142</f>
        <v>1</v>
      </c>
      <c r="U2142" s="42">
        <f t="shared" ref="U2142" si="9405">SUM(U2129:U2132,U2138,U2140)</f>
        <v>2072.5</v>
      </c>
      <c r="V2142" s="33">
        <f t="shared" ref="V2142" si="9406">U2142/U2142</f>
        <v>1</v>
      </c>
      <c r="W2142" s="105"/>
      <c r="X2142" s="106"/>
      <c r="Y2142" s="85"/>
      <c r="Z2142" s="84"/>
    </row>
    <row r="2143" spans="2:26" s="81" customFormat="1" ht="13.5" customHeight="1" x14ac:dyDescent="0.25">
      <c r="B2143" s="147" t="s">
        <v>66</v>
      </c>
      <c r="C2143" s="148"/>
      <c r="D2143" s="149"/>
      <c r="E2143" s="42">
        <f t="shared" ref="E2143" si="9407">SUM(E2133:E2137,E2139,E2141)</f>
        <v>1806.4767441860458</v>
      </c>
      <c r="F2143" s="33">
        <f t="shared" ref="F2143" si="9408">E2143/E2142</f>
        <v>0.94890729407165753</v>
      </c>
      <c r="G2143" s="42">
        <f t="shared" ref="G2143" si="9409">SUM(G2133:G2137,G2139,G2141)</f>
        <v>2976.2</v>
      </c>
      <c r="H2143" s="33">
        <f t="shared" ref="H2143" si="9410">G2143/G2142</f>
        <v>0.89948017408123782</v>
      </c>
      <c r="I2143" s="42">
        <f t="shared" ref="I2143" si="9411">SUM(I2133:I2137,I2139,I2141)</f>
        <v>869</v>
      </c>
      <c r="J2143" s="33">
        <f t="shared" ref="J2143" si="9412">I2143/I2142</f>
        <v>0.9195767195767196</v>
      </c>
      <c r="K2143" s="42">
        <f t="shared" ref="K2143" si="9413">SUM(K2133:K2137,K2139,K2141)</f>
        <v>2672.3333333333335</v>
      </c>
      <c r="L2143" s="33">
        <f t="shared" ref="L2143" si="9414">K2143/K2142</f>
        <v>0.94168085981088856</v>
      </c>
      <c r="M2143" s="42">
        <f t="shared" ref="M2143" si="9415">SUM(M2133:M2137,M2139,M2141)</f>
        <v>2052.5</v>
      </c>
      <c r="N2143" s="33">
        <f t="shared" ref="N2143" si="9416">M2143/M2142</f>
        <v>0.87807486631016041</v>
      </c>
      <c r="O2143" s="42">
        <f t="shared" ref="O2143" si="9417">SUM(O2133:O2137,O2139,O2141)</f>
        <v>882.61538461538476</v>
      </c>
      <c r="P2143" s="33">
        <f t="shared" ref="P2143" si="9418">O2143/O2142</f>
        <v>0.98786052518295342</v>
      </c>
      <c r="Q2143" s="42">
        <f t="shared" ref="Q2143" si="9419">SUM(Q2133:Q2137,Q2139,Q2141)</f>
        <v>1843.8333333333335</v>
      </c>
      <c r="R2143" s="33">
        <f t="shared" ref="R2143" si="9420">Q2143/Q2142</f>
        <v>1.3063706677687903</v>
      </c>
      <c r="S2143" s="42">
        <f t="shared" ref="S2143" si="9421">SUM(S2133:S2137,S2139,S2141)</f>
        <v>2516.4999999999995</v>
      </c>
      <c r="T2143" s="33">
        <f t="shared" ref="T2143" si="9422">S2143/S2142</f>
        <v>1.1484749372480412</v>
      </c>
      <c r="U2143" s="42">
        <f t="shared" ref="U2143" si="9423">SUM(U2133:U2137,U2139,U2141)</f>
        <v>1631.9333333333334</v>
      </c>
      <c r="V2143" s="33">
        <f t="shared" ref="V2143" si="9424">U2143/U2142</f>
        <v>0.78742259750703658</v>
      </c>
      <c r="W2143" s="105"/>
      <c r="X2143" s="106"/>
      <c r="Y2143" s="85"/>
      <c r="Z2143" s="84"/>
    </row>
    <row r="2144" spans="2:26" s="81" customFormat="1" ht="13.5" customHeight="1" x14ac:dyDescent="0.25">
      <c r="B2144" s="147" t="s">
        <v>67</v>
      </c>
      <c r="C2144" s="148"/>
      <c r="D2144" s="149"/>
      <c r="E2144" s="42">
        <f t="shared" ref="E2144" si="9425">E2142-E2143</f>
        <v>97.267441860466079</v>
      </c>
      <c r="F2144" s="33">
        <f t="shared" ref="F2144" si="9426">E2144/E2142</f>
        <v>5.1092705928342447E-2</v>
      </c>
      <c r="G2144" s="42">
        <f t="shared" ref="G2144" si="9427">G2142-G2143</f>
        <v>332.60000000000036</v>
      </c>
      <c r="H2144" s="33">
        <f t="shared" ref="H2144" si="9428">G2144/G2142</f>
        <v>0.1005198259187622</v>
      </c>
      <c r="I2144" s="42">
        <f t="shared" ref="I2144" si="9429">I2142-I2143</f>
        <v>76</v>
      </c>
      <c r="J2144" s="33">
        <f t="shared" ref="J2144" si="9430">I2144/I2142</f>
        <v>8.0423280423280424E-2</v>
      </c>
      <c r="K2144" s="42">
        <f t="shared" ref="K2144" si="9431">K2142-K2143</f>
        <v>165.5</v>
      </c>
      <c r="L2144" s="33">
        <f t="shared" ref="L2144" si="9432">K2144/K2142</f>
        <v>5.8319140189111406E-2</v>
      </c>
      <c r="M2144" s="42">
        <f t="shared" ref="M2144" si="9433">M2142-M2143</f>
        <v>285</v>
      </c>
      <c r="N2144" s="33">
        <f t="shared" ref="N2144" si="9434">M2144/M2142</f>
        <v>0.12192513368983957</v>
      </c>
      <c r="O2144" s="42">
        <f t="shared" ref="O2144" si="9435">O2142-O2143</f>
        <v>10.846153846153584</v>
      </c>
      <c r="P2144" s="33">
        <f t="shared" ref="P2144" si="9436">O2144/O2142</f>
        <v>1.2139474817046631E-2</v>
      </c>
      <c r="Q2144" s="42">
        <f t="shared" ref="Q2144" si="9437">Q2142-Q2143</f>
        <v>-432.41666666666674</v>
      </c>
      <c r="R2144" s="33">
        <f t="shared" ref="R2144" si="9438">Q2144/Q2142</f>
        <v>-0.30637066776879024</v>
      </c>
      <c r="S2144" s="42">
        <f t="shared" ref="S2144" si="9439">S2142-S2143</f>
        <v>-325.33333333333303</v>
      </c>
      <c r="T2144" s="33">
        <f t="shared" ref="T2144" si="9440">S2144/S2142</f>
        <v>-0.14847493724804126</v>
      </c>
      <c r="U2144" s="42">
        <f t="shared" ref="U2144" si="9441">U2142-U2143</f>
        <v>440.56666666666661</v>
      </c>
      <c r="V2144" s="33">
        <f t="shared" ref="V2144" si="9442">U2144/U2142</f>
        <v>0.21257740249296339</v>
      </c>
      <c r="W2144" s="105"/>
      <c r="X2144" s="106"/>
      <c r="Y2144" s="85"/>
      <c r="Z2144" s="84"/>
    </row>
    <row r="2145" spans="2:29" s="81" customFormat="1" ht="13.5" customHeight="1" x14ac:dyDescent="0.25">
      <c r="B2145" s="147" t="s">
        <v>68</v>
      </c>
      <c r="C2145" s="148"/>
      <c r="D2145" s="149"/>
      <c r="E2145" s="42">
        <v>86</v>
      </c>
      <c r="F2145" s="43"/>
      <c r="G2145" s="42">
        <v>5</v>
      </c>
      <c r="H2145" s="43"/>
      <c r="I2145" s="42">
        <v>4</v>
      </c>
      <c r="J2145" s="43"/>
      <c r="K2145" s="42">
        <v>6</v>
      </c>
      <c r="L2145" s="43"/>
      <c r="M2145" s="42">
        <v>4</v>
      </c>
      <c r="N2145" s="43"/>
      <c r="O2145" s="42">
        <v>13</v>
      </c>
      <c r="P2145" s="43"/>
      <c r="Q2145" s="42">
        <v>12</v>
      </c>
      <c r="R2145" s="43"/>
      <c r="S2145" s="42">
        <v>12</v>
      </c>
      <c r="T2145" s="43"/>
      <c r="U2145" s="42">
        <v>30</v>
      </c>
      <c r="V2145" s="43"/>
      <c r="W2145" s="105"/>
      <c r="X2145" s="106"/>
      <c r="Y2145" s="85"/>
      <c r="Z2145" s="84"/>
    </row>
    <row r="2146" spans="2:29" s="81" customFormat="1" ht="13.5" customHeight="1" x14ac:dyDescent="0.25">
      <c r="B2146" s="45"/>
      <c r="C2146" s="46"/>
      <c r="D2146" s="47"/>
      <c r="E2146" s="48"/>
      <c r="F2146" s="49"/>
      <c r="G2146" s="48"/>
      <c r="H2146" s="49"/>
      <c r="I2146" s="48"/>
      <c r="J2146" s="49"/>
      <c r="K2146" s="48"/>
      <c r="L2146" s="49"/>
      <c r="M2146" s="48"/>
      <c r="N2146" s="49"/>
      <c r="O2146" s="48"/>
      <c r="P2146" s="49"/>
      <c r="Q2146" s="48"/>
      <c r="R2146" s="49"/>
      <c r="S2146" s="48"/>
      <c r="T2146" s="49"/>
      <c r="U2146" s="48"/>
      <c r="V2146" s="49"/>
      <c r="W2146" s="105"/>
      <c r="X2146" s="106"/>
      <c r="Y2146" s="85"/>
      <c r="Z2146" s="84"/>
    </row>
    <row r="2147" spans="2:29" s="81" customFormat="1" ht="13.5" customHeight="1" x14ac:dyDescent="0.25">
      <c r="B2147" s="54" t="s">
        <v>33</v>
      </c>
      <c r="C2147" s="55"/>
      <c r="D2147" s="56"/>
      <c r="E2147" s="53">
        <v>8.5348837209302317</v>
      </c>
      <c r="F2147" s="43"/>
      <c r="G2147" s="53">
        <v>20.8</v>
      </c>
      <c r="H2147" s="43"/>
      <c r="I2147" s="53">
        <v>5.75</v>
      </c>
      <c r="J2147" s="43"/>
      <c r="K2147" s="53">
        <v>8.5</v>
      </c>
      <c r="L2147" s="43"/>
      <c r="M2147" s="53">
        <v>11.5</v>
      </c>
      <c r="N2147" s="43"/>
      <c r="O2147" s="53">
        <v>3.692307692307693</v>
      </c>
      <c r="P2147" s="43"/>
      <c r="Q2147" s="53">
        <v>5.166666666666667</v>
      </c>
      <c r="R2147" s="43"/>
      <c r="S2147" s="53">
        <v>7.833333333333333</v>
      </c>
      <c r="T2147" s="43"/>
      <c r="U2147" s="53">
        <v>10.200000000000001</v>
      </c>
      <c r="V2147" s="43"/>
      <c r="W2147" s="108"/>
      <c r="X2147" s="109"/>
      <c r="Y2147" s="98"/>
      <c r="Z2147" s="99"/>
      <c r="AA2147" s="111"/>
      <c r="AB2147" s="111"/>
      <c r="AC2147" s="111"/>
    </row>
    <row r="2148" spans="2:29" ht="13.5" customHeight="1" x14ac:dyDescent="0.25">
      <c r="B2148" s="54" t="s">
        <v>34</v>
      </c>
      <c r="C2148" s="55"/>
      <c r="D2148" s="56"/>
      <c r="E2148" s="53">
        <f>E2142/E2147</f>
        <v>223.0544959128066</v>
      </c>
      <c r="F2148" s="43"/>
      <c r="G2148" s="53">
        <f>G2142/G2147</f>
        <v>159.07692307692309</v>
      </c>
      <c r="H2148" s="43"/>
      <c r="I2148" s="53">
        <f>I2142/I2147</f>
        <v>164.34782608695653</v>
      </c>
      <c r="J2148" s="43"/>
      <c r="K2148" s="53">
        <f>K2142/K2147</f>
        <v>333.86274509803923</v>
      </c>
      <c r="L2148" s="43"/>
      <c r="M2148" s="53">
        <f>M2142/M2147</f>
        <v>203.2608695652174</v>
      </c>
      <c r="N2148" s="43"/>
      <c r="O2148" s="53">
        <f>O2142/O2147</f>
        <v>241.9791666666666</v>
      </c>
      <c r="P2148" s="43"/>
      <c r="Q2148" s="53">
        <f>Q2142/Q2147</f>
        <v>273.17741935483872</v>
      </c>
      <c r="R2148" s="43"/>
      <c r="S2148" s="53">
        <f>S2142/S2147</f>
        <v>279.72340425531917</v>
      </c>
      <c r="T2148" s="43"/>
      <c r="U2148" s="53">
        <f>U2142/U2147</f>
        <v>203.18627450980389</v>
      </c>
      <c r="V2148" s="43"/>
    </row>
    <row r="2149" spans="2:29" ht="13.5" customHeight="1" x14ac:dyDescent="0.25">
      <c r="B2149" s="54" t="s">
        <v>35</v>
      </c>
      <c r="C2149" s="55"/>
      <c r="D2149" s="56"/>
      <c r="E2149" s="53">
        <f>E2143/E2147</f>
        <v>211.65803814713891</v>
      </c>
      <c r="F2149" s="43"/>
      <c r="G2149" s="53">
        <f>G2143/G2147</f>
        <v>143.08653846153845</v>
      </c>
      <c r="H2149" s="43"/>
      <c r="I2149" s="53">
        <f>I2143/I2147</f>
        <v>151.13043478260869</v>
      </c>
      <c r="J2149" s="43"/>
      <c r="K2149" s="53">
        <f>K2143/K2147</f>
        <v>314.39215686274514</v>
      </c>
      <c r="L2149" s="43"/>
      <c r="M2149" s="53">
        <f>M2143/M2147</f>
        <v>178.47826086956522</v>
      </c>
      <c r="N2149" s="43"/>
      <c r="O2149" s="53">
        <f>O2143/O2147</f>
        <v>239.04166666666666</v>
      </c>
      <c r="P2149" s="43"/>
      <c r="Q2149" s="53">
        <f>Q2143/Q2147</f>
        <v>356.87096774193549</v>
      </c>
      <c r="R2149" s="43"/>
      <c r="S2149" s="53">
        <f>S2143/S2147</f>
        <v>321.25531914893611</v>
      </c>
      <c r="T2149" s="43"/>
      <c r="U2149" s="53">
        <f>U2143/U2147</f>
        <v>159.99346405228758</v>
      </c>
      <c r="V2149" s="43"/>
    </row>
    <row r="2150" spans="2:29" ht="13.5" customHeight="1" x14ac:dyDescent="0.25">
      <c r="B2150" s="54" t="s">
        <v>36</v>
      </c>
      <c r="C2150" s="55"/>
      <c r="D2150" s="56"/>
      <c r="E2150" s="53">
        <v>0.81959459459459438</v>
      </c>
      <c r="F2150" s="43"/>
      <c r="G2150" s="53">
        <v>0.8</v>
      </c>
      <c r="H2150" s="43"/>
      <c r="I2150" s="53">
        <v>0.8</v>
      </c>
      <c r="J2150" s="43"/>
      <c r="K2150" s="53">
        <v>0.96666666666666679</v>
      </c>
      <c r="L2150" s="43"/>
      <c r="M2150" s="53">
        <v>0.55000000000000004</v>
      </c>
      <c r="N2150" s="43"/>
      <c r="O2150" s="53">
        <v>0.51363636363636356</v>
      </c>
      <c r="P2150" s="43"/>
      <c r="Q2150" s="53">
        <v>0.71250000000000002</v>
      </c>
      <c r="R2150" s="43"/>
      <c r="S2150" s="53">
        <v>0.72000000000000008</v>
      </c>
      <c r="T2150" s="43"/>
      <c r="U2150" s="53">
        <v>1.0178571428571428</v>
      </c>
      <c r="V2150" s="43"/>
    </row>
    <row r="2151" spans="2:29" ht="13.5" customHeight="1" x14ac:dyDescent="0.25">
      <c r="B2151" s="54" t="s">
        <v>37</v>
      </c>
      <c r="C2151" s="55"/>
      <c r="D2151" s="56"/>
      <c r="E2151" s="53">
        <f>E2133/E2150</f>
        <v>1606.0265725953332</v>
      </c>
      <c r="F2151" s="43"/>
      <c r="G2151" s="53">
        <f>G2133/G2150</f>
        <v>2491</v>
      </c>
      <c r="H2151" s="43"/>
      <c r="I2151" s="53">
        <f>I2133/I2150</f>
        <v>711.5625</v>
      </c>
      <c r="J2151" s="43"/>
      <c r="K2151" s="53">
        <f>K2133/K2150</f>
        <v>2256.8965517241377</v>
      </c>
      <c r="L2151" s="43"/>
      <c r="M2151" s="53">
        <f>M2133/M2150</f>
        <v>3038.181818181818</v>
      </c>
      <c r="N2151" s="43"/>
      <c r="O2151" s="53">
        <f>O2133/O2150</f>
        <v>1345.759019741321</v>
      </c>
      <c r="P2151" s="43"/>
      <c r="Q2151" s="53">
        <f>Q2133/Q2150</f>
        <v>1789.7076023391814</v>
      </c>
      <c r="R2151" s="43"/>
      <c r="S2151" s="53">
        <f>S2133/S2150</f>
        <v>2886.8055555555552</v>
      </c>
      <c r="T2151" s="43"/>
      <c r="U2151" s="53">
        <f>U2133/U2150</f>
        <v>1046.5122807017544</v>
      </c>
      <c r="V2151" s="43"/>
    </row>
    <row r="2152" spans="2:29" s="81" customFormat="1" ht="13.5" customHeight="1" x14ac:dyDescent="0.25">
      <c r="B2152" s="100" t="s">
        <v>38</v>
      </c>
      <c r="C2152" s="101"/>
      <c r="D2152" s="47"/>
      <c r="E2152" s="102"/>
      <c r="F2152" s="103"/>
      <c r="G2152" s="102"/>
      <c r="H2152" s="103"/>
      <c r="I2152" s="102"/>
      <c r="J2152" s="103"/>
      <c r="K2152" s="102"/>
      <c r="L2152" s="103"/>
      <c r="M2152" s="102"/>
      <c r="N2152" s="103"/>
      <c r="O2152" s="102"/>
      <c r="P2152" s="84"/>
      <c r="Q2152" s="85"/>
      <c r="R2152" s="84"/>
      <c r="S2152" s="85"/>
      <c r="T2152" s="84"/>
      <c r="U2152" s="85"/>
      <c r="V2152" s="84"/>
      <c r="W2152" s="85"/>
      <c r="X2152" s="84"/>
      <c r="Y2152" s="85"/>
      <c r="Z2152" s="84"/>
    </row>
    <row r="2153" spans="2:29" ht="13.5" customHeight="1" x14ac:dyDescent="0.25"/>
    <row r="2154" spans="2:29" s="81" customFormat="1" ht="13.5" customHeight="1" x14ac:dyDescent="0.25">
      <c r="B2154" s="76" t="s">
        <v>190</v>
      </c>
      <c r="C2154" s="77"/>
      <c r="D2154" s="78"/>
      <c r="E2154" s="79"/>
      <c r="F2154" s="80"/>
      <c r="G2154" s="79"/>
      <c r="H2154" s="80"/>
      <c r="I2154" s="79"/>
      <c r="J2154" s="80"/>
      <c r="K2154" s="79"/>
      <c r="L2154" s="80"/>
      <c r="M2154" s="79"/>
      <c r="O2154" s="79"/>
      <c r="P2154" s="82"/>
      <c r="Q2154" s="83"/>
      <c r="R2154" s="84"/>
      <c r="S2154" s="85"/>
      <c r="T2154" s="84"/>
      <c r="U2154" s="85"/>
      <c r="V2154" s="84"/>
      <c r="W2154" s="85"/>
      <c r="X2154" s="84"/>
      <c r="Y2154" s="85"/>
      <c r="Z2154" s="84"/>
      <c r="AB2154" s="86"/>
    </row>
    <row r="2155" spans="2:29" ht="13.5" customHeight="1" x14ac:dyDescent="0.25">
      <c r="N2155" s="21" t="s">
        <v>4</v>
      </c>
    </row>
    <row r="2156" spans="2:29" s="81" customFormat="1" ht="13.5" customHeight="1" x14ac:dyDescent="0.25">
      <c r="B2156" s="87"/>
      <c r="C2156" s="88"/>
      <c r="D2156" s="89"/>
      <c r="E2156" s="153" t="s">
        <v>5</v>
      </c>
      <c r="F2156" s="154"/>
      <c r="G2156" s="153" t="s">
        <v>6</v>
      </c>
      <c r="H2156" s="154"/>
      <c r="I2156" s="153" t="s">
        <v>7</v>
      </c>
      <c r="J2156" s="154"/>
      <c r="K2156" s="153" t="s">
        <v>8</v>
      </c>
      <c r="L2156" s="154"/>
      <c r="M2156" s="153" t="s">
        <v>9</v>
      </c>
      <c r="N2156" s="154"/>
      <c r="O2156" s="85"/>
      <c r="P2156" s="84"/>
      <c r="Q2156" s="85"/>
      <c r="R2156" s="84"/>
      <c r="S2156" s="85"/>
      <c r="T2156" s="84"/>
      <c r="U2156" s="90"/>
      <c r="V2156" s="91"/>
      <c r="W2156" s="90"/>
      <c r="X2156" s="84"/>
      <c r="Y2156" s="85"/>
      <c r="Z2156" s="84"/>
    </row>
    <row r="2157" spans="2:29" s="81" customFormat="1" ht="13.5" customHeight="1" x14ac:dyDescent="0.25">
      <c r="B2157" s="92"/>
      <c r="C2157" s="93"/>
      <c r="D2157" s="94"/>
      <c r="E2157" s="155"/>
      <c r="F2157" s="156"/>
      <c r="G2157" s="155"/>
      <c r="H2157" s="156"/>
      <c r="I2157" s="155"/>
      <c r="J2157" s="156"/>
      <c r="K2157" s="155"/>
      <c r="L2157" s="156"/>
      <c r="M2157" s="155"/>
      <c r="N2157" s="156"/>
      <c r="O2157" s="85"/>
      <c r="P2157" s="84"/>
      <c r="Q2157" s="85"/>
      <c r="R2157" s="84"/>
      <c r="S2157" s="85"/>
      <c r="T2157" s="84"/>
      <c r="U2157" s="90"/>
      <c r="V2157" s="91"/>
      <c r="W2157" s="90"/>
      <c r="X2157" s="84"/>
      <c r="Y2157" s="85"/>
      <c r="Z2157" s="84"/>
    </row>
    <row r="2158" spans="2:29" s="81" customFormat="1" ht="13.5" customHeight="1" x14ac:dyDescent="0.25">
      <c r="B2158" s="31" t="s">
        <v>48</v>
      </c>
      <c r="C2158" s="145" t="s">
        <v>49</v>
      </c>
      <c r="D2158" s="146"/>
      <c r="E2158" s="32">
        <v>3288.9890909090909</v>
      </c>
      <c r="F2158" s="33">
        <f t="shared" ref="F2158" si="9443">E2158/E2171</f>
        <v>0.94706829050190411</v>
      </c>
      <c r="G2158" s="32">
        <v>3051.449275362319</v>
      </c>
      <c r="H2158" s="33">
        <f t="shared" ref="H2158" si="9444">G2158/G2171</f>
        <v>0.9454168275663879</v>
      </c>
      <c r="I2158" s="32">
        <v>4229.2820512820517</v>
      </c>
      <c r="J2158" s="33">
        <f t="shared" ref="J2158" si="9445">I2158/I2171</f>
        <v>0.95766225019450291</v>
      </c>
      <c r="K2158" s="32">
        <v>3375.1071428571436</v>
      </c>
      <c r="L2158" s="33">
        <f t="shared" ref="L2158" si="9446">K2158/K2171</f>
        <v>0.93166985428948879</v>
      </c>
      <c r="M2158" s="32">
        <v>1714.6393442622955</v>
      </c>
      <c r="N2158" s="33">
        <f t="shared" ref="N2158" si="9447">M2158/M2171</f>
        <v>0.91602806071062604</v>
      </c>
      <c r="O2158" s="85"/>
      <c r="P2158" s="84"/>
      <c r="Q2158" s="85"/>
      <c r="R2158" s="84"/>
      <c r="S2158" s="85"/>
      <c r="T2158" s="84"/>
      <c r="U2158" s="34"/>
      <c r="V2158" s="95"/>
      <c r="W2158" s="34"/>
      <c r="X2158" s="84"/>
      <c r="Y2158" s="85"/>
      <c r="Z2158" s="84"/>
    </row>
    <row r="2159" spans="2:29" s="81" customFormat="1" ht="13.5" customHeight="1" x14ac:dyDescent="0.25">
      <c r="B2159" s="36"/>
      <c r="C2159" s="145" t="s">
        <v>50</v>
      </c>
      <c r="D2159" s="146"/>
      <c r="E2159" s="32">
        <v>88.352727272727265</v>
      </c>
      <c r="F2159" s="33">
        <f t="shared" ref="F2159" si="9448">E2159/E2171</f>
        <v>2.5441272095017602E-2</v>
      </c>
      <c r="G2159" s="32">
        <v>81.724637681159408</v>
      </c>
      <c r="H2159" s="33">
        <f t="shared" ref="H2159" si="9449">G2159/G2171</f>
        <v>2.5320377538099549E-2</v>
      </c>
      <c r="I2159" s="32">
        <v>94.700854700854705</v>
      </c>
      <c r="J2159" s="33">
        <f t="shared" ref="J2159" si="9450">I2159/I2171</f>
        <v>2.1443694818289848E-2</v>
      </c>
      <c r="K2159" s="32">
        <v>149.78571428571425</v>
      </c>
      <c r="L2159" s="33">
        <f t="shared" ref="L2159" si="9451">K2159/K2171</f>
        <v>4.1347082832186431E-2</v>
      </c>
      <c r="M2159" s="32">
        <v>55.475409836065573</v>
      </c>
      <c r="N2159" s="33">
        <f t="shared" ref="N2159" si="9452">M2159/M2171</f>
        <v>2.9637155043308421E-2</v>
      </c>
      <c r="O2159" s="85"/>
      <c r="P2159" s="84"/>
      <c r="Q2159" s="85"/>
      <c r="R2159" s="84"/>
      <c r="S2159" s="85"/>
      <c r="T2159" s="84"/>
      <c r="U2159" s="34"/>
      <c r="V2159" s="95"/>
      <c r="W2159" s="34"/>
      <c r="X2159" s="84"/>
      <c r="Y2159" s="85"/>
      <c r="Z2159" s="84"/>
    </row>
    <row r="2160" spans="2:29" s="81" customFormat="1" ht="13.5" customHeight="1" x14ac:dyDescent="0.25">
      <c r="B2160" s="36"/>
      <c r="C2160" s="145" t="s">
        <v>51</v>
      </c>
      <c r="D2160" s="146"/>
      <c r="E2160" s="32">
        <v>73.538181818181812</v>
      </c>
      <c r="F2160" s="33">
        <f t="shared" ref="F2160" si="9453">E2160/E2171</f>
        <v>2.1175406246760547E-2</v>
      </c>
      <c r="G2160" s="32">
        <v>56.695652173913054</v>
      </c>
      <c r="H2160" s="33">
        <f t="shared" ref="H2160" si="9454">G2160/G2171</f>
        <v>1.7565759341912658E-2</v>
      </c>
      <c r="I2160" s="32">
        <v>76.341880341880326</v>
      </c>
      <c r="J2160" s="33">
        <f t="shared" ref="J2160" si="9455">I2160/I2171</f>
        <v>1.7286559757848815E-2</v>
      </c>
      <c r="K2160" s="32">
        <v>42.285714285714285</v>
      </c>
      <c r="L2160" s="33">
        <f t="shared" ref="L2160" si="9456">K2160/K2171</f>
        <v>1.1672614705128455E-2</v>
      </c>
      <c r="M2160" s="32">
        <v>101.55737704918032</v>
      </c>
      <c r="N2160" s="33">
        <f t="shared" ref="N2160" si="9457">M2160/M2171</f>
        <v>5.4255962025205572E-2</v>
      </c>
      <c r="O2160" s="85"/>
      <c r="P2160" s="84"/>
      <c r="Q2160" s="85"/>
      <c r="R2160" s="84"/>
      <c r="S2160" s="85"/>
      <c r="T2160" s="84"/>
      <c r="U2160" s="34"/>
      <c r="V2160" s="95"/>
      <c r="W2160" s="34"/>
      <c r="X2160" s="84"/>
      <c r="Y2160" s="85"/>
      <c r="Z2160" s="84"/>
    </row>
    <row r="2161" spans="2:26" s="81" customFormat="1" ht="13.5" customHeight="1" x14ac:dyDescent="0.25">
      <c r="B2161" s="37"/>
      <c r="C2161" s="145" t="s">
        <v>52</v>
      </c>
      <c r="D2161" s="146"/>
      <c r="E2161" s="32">
        <v>18.549090909090911</v>
      </c>
      <c r="F2161" s="33">
        <f t="shared" ref="F2161" si="9458">E2161/E2171</f>
        <v>5.3412326195285348E-3</v>
      </c>
      <c r="G2161" s="32">
        <v>24.275362318840582</v>
      </c>
      <c r="H2161" s="33">
        <f t="shared" ref="H2161" si="9459">G2161/G2171</f>
        <v>7.5211265075929698E-3</v>
      </c>
      <c r="I2161" s="32">
        <v>15.93162393162393</v>
      </c>
      <c r="J2161" s="33">
        <f t="shared" ref="J2161" si="9460">I2161/I2171</f>
        <v>3.6074952293585079E-3</v>
      </c>
      <c r="K2161" s="32">
        <v>55.464285714285715</v>
      </c>
      <c r="L2161" s="33">
        <f t="shared" ref="L2161" si="9461">K2161/K2171</f>
        <v>1.5310448173196361E-2</v>
      </c>
      <c r="M2161" s="32">
        <v>0.1475409836065574</v>
      </c>
      <c r="N2161" s="33">
        <f t="shared" ref="N2161" si="9462">M2161/M2171</f>
        <v>7.882222085986284E-5</v>
      </c>
      <c r="O2161" s="85"/>
      <c r="P2161" s="84"/>
      <c r="Q2161" s="85"/>
      <c r="R2161" s="84"/>
      <c r="S2161" s="85"/>
      <c r="T2161" s="84"/>
      <c r="U2161" s="34"/>
      <c r="V2161" s="95"/>
      <c r="W2161" s="34"/>
      <c r="X2161" s="84"/>
      <c r="Y2161" s="85"/>
      <c r="Z2161" s="84"/>
    </row>
    <row r="2162" spans="2:26" s="81" customFormat="1" ht="13.5" customHeight="1" x14ac:dyDescent="0.25">
      <c r="B2162" s="31" t="s">
        <v>53</v>
      </c>
      <c r="C2162" s="145" t="s">
        <v>54</v>
      </c>
      <c r="D2162" s="146"/>
      <c r="E2162" s="32">
        <v>2485.6799999999998</v>
      </c>
      <c r="F2162" s="33">
        <f t="shared" ref="F2162" si="9463">E2162/E2171</f>
        <v>0.71575448968244737</v>
      </c>
      <c r="G2162" s="32">
        <v>2481.202898550725</v>
      </c>
      <c r="H2162" s="33">
        <f t="shared" ref="H2162" si="9464">G2162/G2171</f>
        <v>0.76873995312205334</v>
      </c>
      <c r="I2162" s="32">
        <v>3200.8717948717958</v>
      </c>
      <c r="J2162" s="33">
        <f t="shared" ref="J2162" si="9465">I2162/I2171</f>
        <v>0.72479301415516129</v>
      </c>
      <c r="K2162" s="32">
        <v>1699.3571428571431</v>
      </c>
      <c r="L2162" s="33">
        <f t="shared" ref="L2162" si="9466">K2162/K2171</f>
        <v>0.46909320346234989</v>
      </c>
      <c r="M2162" s="32">
        <v>1479.9180327868855</v>
      </c>
      <c r="N2162" s="33">
        <f t="shared" ref="N2162" si="9467">M2162/M2171</f>
        <v>0.79063066534712423</v>
      </c>
      <c r="O2162" s="85"/>
      <c r="P2162" s="84"/>
      <c r="Q2162" s="85"/>
      <c r="R2162" s="84"/>
      <c r="S2162" s="85"/>
      <c r="T2162" s="84"/>
      <c r="U2162" s="34"/>
      <c r="V2162" s="95"/>
      <c r="W2162" s="34"/>
      <c r="X2162" s="84"/>
      <c r="Y2162" s="85"/>
      <c r="Z2162" s="84"/>
    </row>
    <row r="2163" spans="2:26" s="81" customFormat="1" ht="13.5" customHeight="1" x14ac:dyDescent="0.25">
      <c r="B2163" s="36"/>
      <c r="C2163" s="145" t="s">
        <v>17</v>
      </c>
      <c r="D2163" s="146"/>
      <c r="E2163" s="32">
        <v>65.38181818181819</v>
      </c>
      <c r="F2163" s="33">
        <f t="shared" ref="F2163" si="9468">E2163/E2171</f>
        <v>1.8826771711257219E-2</v>
      </c>
      <c r="G2163" s="32">
        <v>76.173913043478279</v>
      </c>
      <c r="H2163" s="33">
        <f t="shared" ref="H2163" si="9469">G2163/G2171</f>
        <v>2.3600621447109647E-2</v>
      </c>
      <c r="I2163" s="32">
        <v>83.26495726495726</v>
      </c>
      <c r="J2163" s="33">
        <f t="shared" ref="J2163" si="9470">I2163/I2171</f>
        <v>1.8854194487344735E-2</v>
      </c>
      <c r="K2163" s="32">
        <v>39.321428571428569</v>
      </c>
      <c r="L2163" s="33">
        <f t="shared" ref="L2163" si="9471">K2163/K2171</f>
        <v>1.0854348640495295E-2</v>
      </c>
      <c r="M2163" s="32">
        <v>30.836065573770483</v>
      </c>
      <c r="N2163" s="33">
        <f t="shared" ref="N2163" si="9472">M2163/M2171</f>
        <v>1.6473844159711325E-2</v>
      </c>
      <c r="O2163" s="85"/>
      <c r="P2163" s="84"/>
      <c r="Q2163" s="85"/>
      <c r="R2163" s="84"/>
      <c r="S2163" s="85"/>
      <c r="T2163" s="84"/>
      <c r="U2163" s="34"/>
      <c r="V2163" s="95"/>
      <c r="W2163" s="34"/>
      <c r="X2163" s="84"/>
      <c r="Y2163" s="85"/>
      <c r="Z2163" s="84"/>
    </row>
    <row r="2164" spans="2:26" s="81" customFormat="1" ht="13.5" customHeight="1" x14ac:dyDescent="0.25">
      <c r="B2164" s="36"/>
      <c r="C2164" s="145" t="s">
        <v>55</v>
      </c>
      <c r="D2164" s="146"/>
      <c r="E2164" s="38">
        <v>-7.6909090909090878</v>
      </c>
      <c r="F2164" s="33">
        <f t="shared" ref="F2164" si="9473">E2164/E2171</f>
        <v>-2.2146063497947158E-3</v>
      </c>
      <c r="G2164" s="38">
        <v>-29.999999999999996</v>
      </c>
      <c r="H2164" s="33">
        <f t="shared" ref="H2164" si="9474">G2164/G2171</f>
        <v>-9.2947652959507136E-3</v>
      </c>
      <c r="I2164" s="38">
        <v>0</v>
      </c>
      <c r="J2164" s="33">
        <f t="shared" ref="J2164" si="9475">I2164/I2171</f>
        <v>0</v>
      </c>
      <c r="K2164" s="38">
        <v>0</v>
      </c>
      <c r="L2164" s="33">
        <f t="shared" ref="L2164" si="9476">K2164/K2171</f>
        <v>0</v>
      </c>
      <c r="M2164" s="38">
        <v>-0.73770491803278682</v>
      </c>
      <c r="N2164" s="33">
        <f t="shared" ref="N2164" si="9477">M2164/M2171</f>
        <v>-3.9411110429931408E-4</v>
      </c>
      <c r="O2164" s="85"/>
      <c r="P2164" s="84"/>
      <c r="Q2164" s="85"/>
      <c r="R2164" s="84"/>
      <c r="S2164" s="85"/>
      <c r="T2164" s="84"/>
      <c r="U2164" s="34"/>
      <c r="V2164" s="95"/>
      <c r="W2164" s="34"/>
      <c r="X2164" s="84"/>
      <c r="Y2164" s="85"/>
      <c r="Z2164" s="84"/>
    </row>
    <row r="2165" spans="2:26" s="81" customFormat="1" ht="13.5" customHeight="1" x14ac:dyDescent="0.25">
      <c r="B2165" s="36"/>
      <c r="C2165" s="145" t="s">
        <v>56</v>
      </c>
      <c r="D2165" s="146"/>
      <c r="E2165" s="39">
        <v>74.040000000000035</v>
      </c>
      <c r="F2165" s="33">
        <f t="shared" ref="F2165" si="9478">E2165/E2171</f>
        <v>2.1319905384477662E-2</v>
      </c>
      <c r="G2165" s="39">
        <v>16.289855072463773</v>
      </c>
      <c r="H2165" s="33">
        <f t="shared" ref="H2165" si="9479">G2165/G2171</f>
        <v>5.0470126534534329E-3</v>
      </c>
      <c r="I2165" s="39">
        <v>142.54700854700855</v>
      </c>
      <c r="J2165" s="33">
        <f t="shared" ref="J2165" si="9480">I2165/I2171</f>
        <v>3.2277792615472749E-2</v>
      </c>
      <c r="K2165" s="39">
        <v>13.5</v>
      </c>
      <c r="L2165" s="33">
        <f t="shared" ref="L2165" si="9481">K2165/K2171</f>
        <v>3.7265611136305375E-3</v>
      </c>
      <c r="M2165" s="39">
        <v>35.754098360655739</v>
      </c>
      <c r="N2165" s="33">
        <f t="shared" ref="N2165" si="9482">M2165/M2171</f>
        <v>1.9101251521706757E-2</v>
      </c>
      <c r="O2165" s="85"/>
      <c r="P2165" s="84"/>
      <c r="Q2165" s="85"/>
      <c r="R2165" s="84"/>
      <c r="S2165" s="85"/>
      <c r="T2165" s="84"/>
      <c r="U2165" s="34"/>
      <c r="V2165" s="96"/>
      <c r="W2165" s="34"/>
      <c r="X2165" s="84"/>
      <c r="Y2165" s="85"/>
      <c r="Z2165" s="84"/>
    </row>
    <row r="2166" spans="2:26" s="81" customFormat="1" ht="13.5" customHeight="1" x14ac:dyDescent="0.25">
      <c r="B2166" s="37"/>
      <c r="C2166" s="145" t="s">
        <v>57</v>
      </c>
      <c r="D2166" s="146"/>
      <c r="E2166" s="39">
        <v>620.73090909090899</v>
      </c>
      <c r="F2166" s="33">
        <f t="shared" ref="F2166" si="9483">E2166/E2171</f>
        <v>0.17874019788005102</v>
      </c>
      <c r="G2166" s="39">
        <v>259.73913043478262</v>
      </c>
      <c r="H2166" s="33">
        <f t="shared" ref="H2166" si="9484">G2166/G2171</f>
        <v>8.0473808518854453E-2</v>
      </c>
      <c r="I2166" s="39">
        <v>936.81196581196593</v>
      </c>
      <c r="J2166" s="33">
        <f t="shared" ref="J2166" si="9485">I2166/I2171</f>
        <v>0.21212807382204832</v>
      </c>
      <c r="K2166" s="39">
        <v>803.92857142857133</v>
      </c>
      <c r="L2166" s="33">
        <f t="shared" ref="L2166" si="9486">K2166/K2171</f>
        <v>0.22191770017942694</v>
      </c>
      <c r="M2166" s="39">
        <v>338.72131147540989</v>
      </c>
      <c r="N2166" s="33">
        <f t="shared" ref="N2166" si="9487">M2166/M2171</f>
        <v>0.18095830304516511</v>
      </c>
      <c r="O2166" s="85"/>
      <c r="P2166" s="84"/>
      <c r="Q2166" s="85"/>
      <c r="R2166" s="84"/>
      <c r="S2166" s="85"/>
      <c r="T2166" s="84"/>
      <c r="U2166" s="34"/>
      <c r="V2166" s="96"/>
      <c r="W2166" s="34"/>
      <c r="X2166" s="84"/>
      <c r="Y2166" s="85"/>
      <c r="Z2166" s="84"/>
    </row>
    <row r="2167" spans="2:26" s="81" customFormat="1" ht="13.5" customHeight="1" x14ac:dyDescent="0.25">
      <c r="B2167" s="31" t="s">
        <v>58</v>
      </c>
      <c r="C2167" s="145" t="s">
        <v>59</v>
      </c>
      <c r="D2167" s="146"/>
      <c r="E2167" s="39">
        <v>4.3636363636363654E-2</v>
      </c>
      <c r="F2167" s="33">
        <f t="shared" ref="F2167" si="9488">E2167/E2171</f>
        <v>1.2565142410182795E-5</v>
      </c>
      <c r="G2167" s="39">
        <v>0.17391304347826086</v>
      </c>
      <c r="H2167" s="33">
        <f t="shared" ref="H2167" si="9489">G2167/G2171</f>
        <v>5.3882697367830227E-5</v>
      </c>
      <c r="I2167" s="39">
        <v>0</v>
      </c>
      <c r="J2167" s="33">
        <f t="shared" ref="J2167" si="9490">I2167/I2171</f>
        <v>0</v>
      </c>
      <c r="K2167" s="39">
        <v>0</v>
      </c>
      <c r="L2167" s="33">
        <f t="shared" ref="L2167" si="9491">K2167/K2171</f>
        <v>0</v>
      </c>
      <c r="M2167" s="39">
        <v>0</v>
      </c>
      <c r="N2167" s="33">
        <f t="shared" ref="N2167" si="9492">M2167/M2171</f>
        <v>0</v>
      </c>
      <c r="O2167" s="85"/>
      <c r="P2167" s="84"/>
      <c r="Q2167" s="85"/>
      <c r="R2167" s="84"/>
      <c r="S2167" s="85"/>
      <c r="T2167" s="84"/>
      <c r="U2167" s="34"/>
      <c r="V2167" s="96"/>
      <c r="W2167" s="34"/>
      <c r="X2167" s="84"/>
      <c r="Y2167" s="85"/>
      <c r="Z2167" s="84"/>
    </row>
    <row r="2168" spans="2:26" s="81" customFormat="1" ht="13.5" customHeight="1" x14ac:dyDescent="0.25">
      <c r="B2168" s="41" t="s">
        <v>60</v>
      </c>
      <c r="C2168" s="145" t="s">
        <v>24</v>
      </c>
      <c r="D2168" s="146"/>
      <c r="E2168" s="39">
        <v>2.3963636363636356</v>
      </c>
      <c r="F2168" s="33">
        <f t="shared" ref="F2168" si="9493">E2168/E2171</f>
        <v>6.900357373592047E-4</v>
      </c>
      <c r="G2168" s="39">
        <v>2.2173913043478262</v>
      </c>
      <c r="H2168" s="33">
        <f t="shared" ref="H2168" si="9494">G2168/G2171</f>
        <v>6.8700439143983547E-4</v>
      </c>
      <c r="I2168" s="39">
        <v>1.9829059829059834</v>
      </c>
      <c r="J2168" s="33">
        <f t="shared" ref="J2168" si="9495">I2168/I2171</f>
        <v>4.4900155215191748E-4</v>
      </c>
      <c r="K2168" s="39">
        <v>6.6428571428571432</v>
      </c>
      <c r="L2168" s="33">
        <f t="shared" ref="L2168" si="9496">K2168/K2171</f>
        <v>1.8337046749610582E-3</v>
      </c>
      <c r="M2168" s="39">
        <v>1.4426229508196726</v>
      </c>
      <c r="N2168" s="33">
        <f t="shared" ref="N2168" si="9497">M2168/M2171</f>
        <v>7.7070615951865904E-4</v>
      </c>
      <c r="O2168" s="85"/>
      <c r="P2168" s="84"/>
      <c r="Q2168" s="85"/>
      <c r="R2168" s="84"/>
      <c r="S2168" s="85"/>
      <c r="T2168" s="84"/>
      <c r="U2168" s="34"/>
      <c r="V2168" s="96"/>
      <c r="W2168" s="34"/>
      <c r="X2168" s="84"/>
      <c r="Y2168" s="85"/>
      <c r="Z2168" s="84"/>
    </row>
    <row r="2169" spans="2:26" s="81" customFormat="1" ht="13.5" customHeight="1" x14ac:dyDescent="0.25">
      <c r="B2169" s="31" t="s">
        <v>61</v>
      </c>
      <c r="C2169" s="145" t="s">
        <v>62</v>
      </c>
      <c r="D2169" s="146"/>
      <c r="E2169" s="39">
        <v>3.3381818181818184</v>
      </c>
      <c r="F2169" s="33">
        <f t="shared" ref="F2169" si="9498">E2169/E2171</f>
        <v>9.6123339437898349E-4</v>
      </c>
      <c r="G2169" s="39">
        <v>13.304347826086946</v>
      </c>
      <c r="H2169" s="33">
        <f t="shared" ref="H2169" si="9499">G2169/G2171</f>
        <v>4.1220263486390091E-3</v>
      </c>
      <c r="I2169" s="39">
        <v>0</v>
      </c>
      <c r="J2169" s="33">
        <f t="shared" ref="J2169" si="9500">I2169/I2171</f>
        <v>0</v>
      </c>
      <c r="K2169" s="39">
        <v>0</v>
      </c>
      <c r="L2169" s="33">
        <f t="shared" ref="L2169" si="9501">K2169/K2171</f>
        <v>0</v>
      </c>
      <c r="M2169" s="39">
        <v>0</v>
      </c>
      <c r="N2169" s="33">
        <f t="shared" ref="N2169" si="9502">M2169/M2171</f>
        <v>0</v>
      </c>
      <c r="O2169" s="85"/>
      <c r="P2169" s="84"/>
      <c r="Q2169" s="85"/>
      <c r="R2169" s="84"/>
      <c r="S2169" s="85"/>
      <c r="T2169" s="84"/>
      <c r="U2169" s="34"/>
      <c r="V2169" s="96"/>
      <c r="W2169" s="34"/>
      <c r="X2169" s="84"/>
      <c r="Y2169" s="85"/>
      <c r="Z2169" s="84"/>
    </row>
    <row r="2170" spans="2:26" s="81" customFormat="1" ht="13.5" customHeight="1" x14ac:dyDescent="0.25">
      <c r="B2170" s="41" t="s">
        <v>63</v>
      </c>
      <c r="C2170" s="145" t="s">
        <v>64</v>
      </c>
      <c r="D2170" s="146"/>
      <c r="E2170" s="39">
        <v>13.08</v>
      </c>
      <c r="F2170" s="33">
        <f t="shared" ref="F2170" si="9503">E2170/E2171</f>
        <v>3.7664014374522914E-3</v>
      </c>
      <c r="G2170" s="39">
        <v>48.115942028985522</v>
      </c>
      <c r="H2170" s="33">
        <f t="shared" ref="H2170" si="9504">G2170/G2171</f>
        <v>1.4907546271766367E-2</v>
      </c>
      <c r="I2170" s="39">
        <v>0</v>
      </c>
      <c r="J2170" s="33">
        <f t="shared" ref="J2170" si="9505">I2170/I2171</f>
        <v>0</v>
      </c>
      <c r="K2170" s="39">
        <v>0</v>
      </c>
      <c r="L2170" s="33">
        <f t="shared" ref="L2170" si="9506">K2170/K2171</f>
        <v>0</v>
      </c>
      <c r="M2170" s="39">
        <v>4.5409836065573765</v>
      </c>
      <c r="N2170" s="33">
        <f t="shared" ref="N2170" si="9507">M2170/M2171</f>
        <v>2.4259727975757778E-3</v>
      </c>
      <c r="O2170" s="85"/>
      <c r="P2170" s="84"/>
      <c r="Q2170" s="85"/>
      <c r="R2170" s="84"/>
      <c r="S2170" s="85"/>
      <c r="T2170" s="84"/>
      <c r="U2170" s="34"/>
      <c r="V2170" s="96"/>
      <c r="W2170" s="34"/>
      <c r="X2170" s="84"/>
      <c r="Y2170" s="85"/>
      <c r="Z2170" s="84"/>
    </row>
    <row r="2171" spans="2:26" s="81" customFormat="1" ht="13.5" customHeight="1" x14ac:dyDescent="0.25">
      <c r="B2171" s="147" t="s">
        <v>65</v>
      </c>
      <c r="C2171" s="148"/>
      <c r="D2171" s="149"/>
      <c r="E2171" s="42">
        <f t="shared" ref="E2171" si="9508">SUM(E2158:E2161,E2167,E2169)</f>
        <v>3472.8109090909093</v>
      </c>
      <c r="F2171" s="33">
        <f t="shared" ref="F2171" si="9509">E2171/E2171</f>
        <v>1</v>
      </c>
      <c r="G2171" s="42">
        <f t="shared" ref="G2171" si="9510">SUM(G2158:G2161,G2167,G2169)</f>
        <v>3227.6231884057975</v>
      </c>
      <c r="H2171" s="33">
        <f t="shared" ref="H2171" si="9511">G2171/G2171</f>
        <v>1</v>
      </c>
      <c r="I2171" s="42">
        <f t="shared" ref="I2171" si="9512">SUM(I2158:I2161,I2167,I2169)</f>
        <v>4416.2564102564102</v>
      </c>
      <c r="J2171" s="33">
        <f t="shared" ref="J2171" si="9513">I2171/I2171</f>
        <v>1</v>
      </c>
      <c r="K2171" s="42">
        <f t="shared" ref="K2171" si="9514">SUM(K2158:K2161,K2167,K2169)</f>
        <v>3622.6428571428578</v>
      </c>
      <c r="L2171" s="33">
        <f t="shared" ref="L2171" si="9515">K2171/K2171</f>
        <v>1</v>
      </c>
      <c r="M2171" s="42">
        <f t="shared" ref="M2171" si="9516">SUM(M2158:M2161,M2167,M2169)</f>
        <v>1871.8196721311481</v>
      </c>
      <c r="N2171" s="33">
        <f t="shared" ref="N2171" si="9517">M2171/M2171</f>
        <v>1</v>
      </c>
      <c r="O2171" s="85"/>
      <c r="P2171" s="84"/>
      <c r="Q2171" s="85"/>
      <c r="R2171" s="84"/>
      <c r="S2171" s="85"/>
      <c r="T2171" s="84"/>
      <c r="U2171" s="34"/>
      <c r="V2171" s="95"/>
      <c r="W2171" s="34"/>
      <c r="X2171" s="84"/>
      <c r="Y2171" s="85"/>
      <c r="Z2171" s="84"/>
    </row>
    <row r="2172" spans="2:26" s="81" customFormat="1" ht="13.5" customHeight="1" x14ac:dyDescent="0.25">
      <c r="B2172" s="147" t="s">
        <v>66</v>
      </c>
      <c r="C2172" s="148"/>
      <c r="D2172" s="149"/>
      <c r="E2172" s="42">
        <f t="shared" ref="E2172" si="9518">SUM(E2162:E2166,E2168,E2170)</f>
        <v>3253.6181818181817</v>
      </c>
      <c r="F2172" s="33">
        <f t="shared" ref="F2172" si="9519">E2172/E2171</f>
        <v>0.93688319548325005</v>
      </c>
      <c r="G2172" s="42">
        <f t="shared" ref="G2172" si="9520">SUM(G2162:G2166,G2168,G2170)</f>
        <v>2853.7391304347834</v>
      </c>
      <c r="H2172" s="33">
        <f t="shared" ref="H2172" si="9521">G2172/G2171</f>
        <v>0.88416118110872643</v>
      </c>
      <c r="I2172" s="42">
        <f t="shared" ref="I2172" si="9522">SUM(I2162:I2166,I2168,I2170)</f>
        <v>4365.4786324786337</v>
      </c>
      <c r="J2172" s="33">
        <f t="shared" ref="J2172" si="9523">I2172/I2171</f>
        <v>0.98850207663217904</v>
      </c>
      <c r="K2172" s="42">
        <f t="shared" ref="K2172" si="9524">SUM(K2162:K2166,K2168,K2170)</f>
        <v>2562.7500000000005</v>
      </c>
      <c r="L2172" s="33">
        <f t="shared" ref="L2172" si="9525">K2172/K2171</f>
        <v>0.70742551807086385</v>
      </c>
      <c r="M2172" s="42">
        <f t="shared" ref="M2172" si="9526">SUM(M2162:M2166,M2168,M2170)</f>
        <v>1890.4754098360659</v>
      </c>
      <c r="N2172" s="33">
        <f t="shared" ref="N2172" si="9527">M2172/M2171</f>
        <v>1.0099666319265026</v>
      </c>
      <c r="O2172" s="85"/>
      <c r="P2172" s="84"/>
      <c r="Q2172" s="85"/>
      <c r="R2172" s="84"/>
      <c r="S2172" s="85"/>
      <c r="T2172" s="84"/>
      <c r="U2172" s="34"/>
      <c r="V2172" s="95"/>
      <c r="W2172" s="34"/>
      <c r="X2172" s="84"/>
      <c r="Y2172" s="85"/>
      <c r="Z2172" s="84"/>
    </row>
    <row r="2173" spans="2:26" s="81" customFormat="1" ht="13.5" customHeight="1" x14ac:dyDescent="0.25">
      <c r="B2173" s="147" t="s">
        <v>67</v>
      </c>
      <c r="C2173" s="148"/>
      <c r="D2173" s="149"/>
      <c r="E2173" s="42">
        <f t="shared" ref="E2173" si="9528">E2171-E2172</f>
        <v>219.19272727272755</v>
      </c>
      <c r="F2173" s="33">
        <f t="shared" ref="F2173" si="9529">E2173/E2171</f>
        <v>6.3116804516749933E-2</v>
      </c>
      <c r="G2173" s="42">
        <f t="shared" ref="G2173" si="9530">G2171-G2172</f>
        <v>373.88405797101404</v>
      </c>
      <c r="H2173" s="33">
        <f t="shared" ref="H2173" si="9531">G2173/G2171</f>
        <v>0.11583881889127355</v>
      </c>
      <c r="I2173" s="42">
        <f t="shared" ref="I2173" si="9532">I2171-I2172</f>
        <v>50.777777777776464</v>
      </c>
      <c r="J2173" s="33">
        <f t="shared" ref="J2173" si="9533">I2173/I2171</f>
        <v>1.1497923367821E-2</v>
      </c>
      <c r="K2173" s="42">
        <f t="shared" ref="K2173" si="9534">K2171-K2172</f>
        <v>1059.8928571428573</v>
      </c>
      <c r="L2173" s="33">
        <f t="shared" ref="L2173" si="9535">K2173/K2171</f>
        <v>0.29257448192913621</v>
      </c>
      <c r="M2173" s="42">
        <f t="shared" ref="M2173" si="9536">M2171-M2172</f>
        <v>-18.655737704917783</v>
      </c>
      <c r="N2173" s="33">
        <f t="shared" ref="N2173" si="9537">M2173/M2171</f>
        <v>-9.9666319265025224E-3</v>
      </c>
      <c r="O2173" s="85"/>
      <c r="P2173" s="84"/>
      <c r="Q2173" s="85"/>
      <c r="R2173" s="84"/>
      <c r="S2173" s="85"/>
      <c r="T2173" s="84"/>
      <c r="U2173" s="34"/>
      <c r="V2173" s="95"/>
      <c r="W2173" s="34"/>
      <c r="X2173" s="84"/>
      <c r="Y2173" s="85"/>
      <c r="Z2173" s="84"/>
    </row>
    <row r="2174" spans="2:26" s="81" customFormat="1" ht="13.5" customHeight="1" x14ac:dyDescent="0.25">
      <c r="B2174" s="147" t="s">
        <v>68</v>
      </c>
      <c r="C2174" s="148"/>
      <c r="D2174" s="149"/>
      <c r="E2174" s="42">
        <v>275</v>
      </c>
      <c r="F2174" s="43"/>
      <c r="G2174" s="42">
        <v>69</v>
      </c>
      <c r="H2174" s="43"/>
      <c r="I2174" s="42">
        <v>117</v>
      </c>
      <c r="J2174" s="43"/>
      <c r="K2174" s="42">
        <v>28</v>
      </c>
      <c r="L2174" s="43"/>
      <c r="M2174" s="42">
        <v>61</v>
      </c>
      <c r="N2174" s="43"/>
      <c r="O2174" s="85"/>
      <c r="P2174" s="84"/>
      <c r="Q2174" s="85"/>
      <c r="R2174" s="84"/>
      <c r="S2174" s="85"/>
      <c r="T2174" s="84"/>
      <c r="U2174" s="97"/>
      <c r="V2174" s="95"/>
      <c r="W2174" s="97"/>
      <c r="X2174" s="84"/>
      <c r="Y2174" s="85"/>
      <c r="Z2174" s="84"/>
    </row>
    <row r="2175" spans="2:26" s="81" customFormat="1" ht="13.5" customHeight="1" x14ac:dyDescent="0.25">
      <c r="B2175" s="45"/>
      <c r="C2175" s="46"/>
      <c r="D2175" s="47"/>
      <c r="E2175" s="48"/>
      <c r="F2175" s="49"/>
      <c r="G2175" s="48"/>
      <c r="H2175" s="49"/>
      <c r="I2175" s="48"/>
      <c r="J2175" s="49"/>
      <c r="K2175" s="48"/>
      <c r="L2175" s="49"/>
      <c r="M2175" s="48"/>
      <c r="N2175" s="49"/>
      <c r="O2175" s="85"/>
      <c r="P2175" s="84"/>
      <c r="Q2175" s="85"/>
      <c r="R2175" s="84"/>
      <c r="S2175" s="85"/>
      <c r="T2175" s="84"/>
      <c r="U2175" s="85"/>
      <c r="V2175" s="84"/>
      <c r="W2175" s="85"/>
      <c r="X2175" s="84"/>
      <c r="Y2175" s="85"/>
      <c r="Z2175" s="84"/>
    </row>
    <row r="2176" spans="2:26" s="122" customFormat="1" ht="13.5" customHeight="1" x14ac:dyDescent="0.25">
      <c r="B2176" s="143" t="s">
        <v>33</v>
      </c>
      <c r="C2176" s="119"/>
      <c r="D2176" s="120"/>
      <c r="E2176" s="53">
        <v>13.334545454545456</v>
      </c>
      <c r="F2176" s="43"/>
      <c r="G2176" s="53">
        <v>8.9565217391304373</v>
      </c>
      <c r="H2176" s="43"/>
      <c r="I2176" s="53">
        <v>19.102564102564099</v>
      </c>
      <c r="J2176" s="43"/>
      <c r="K2176" s="53">
        <v>12.357142857142859</v>
      </c>
      <c r="L2176" s="43"/>
      <c r="M2176" s="53">
        <v>7.6721311475409815</v>
      </c>
      <c r="N2176" s="43"/>
      <c r="O2176" s="98"/>
      <c r="P2176" s="99"/>
      <c r="Q2176" s="98"/>
      <c r="R2176" s="99"/>
      <c r="S2176" s="98"/>
      <c r="T2176" s="99"/>
      <c r="U2176" s="98"/>
      <c r="V2176" s="121"/>
      <c r="W2176" s="98"/>
      <c r="X2176" s="121"/>
      <c r="Y2176" s="98"/>
      <c r="Z2176" s="121"/>
    </row>
    <row r="2177" spans="2:39" ht="13.5" customHeight="1" x14ac:dyDescent="0.25">
      <c r="B2177" s="54" t="s">
        <v>34</v>
      </c>
      <c r="C2177" s="55"/>
      <c r="D2177" s="56"/>
      <c r="E2177" s="53">
        <f>E2171/E2176</f>
        <v>260.43714207799292</v>
      </c>
      <c r="F2177" s="43"/>
      <c r="G2177" s="53">
        <f>G2171/G2176</f>
        <v>360.36569579288022</v>
      </c>
      <c r="H2177" s="43"/>
      <c r="I2177" s="53">
        <f>I2171/I2176</f>
        <v>231.18657718120809</v>
      </c>
      <c r="J2177" s="43"/>
      <c r="K2177" s="53">
        <f>K2171/K2176</f>
        <v>293.16184971098266</v>
      </c>
      <c r="L2177" s="43"/>
      <c r="M2177" s="53">
        <f>M2171/M2176</f>
        <v>243.97649572649587</v>
      </c>
      <c r="N2177" s="43"/>
    </row>
    <row r="2178" spans="2:39" ht="13.5" customHeight="1" x14ac:dyDescent="0.25">
      <c r="B2178" s="54" t="s">
        <v>35</v>
      </c>
      <c r="C2178" s="55"/>
      <c r="D2178" s="56"/>
      <c r="E2178" s="53">
        <f>E2172/E2176</f>
        <v>243.99918189255519</v>
      </c>
      <c r="F2178" s="43"/>
      <c r="G2178" s="53">
        <f>G2172/G2176</f>
        <v>318.621359223301</v>
      </c>
      <c r="H2178" s="43"/>
      <c r="I2178" s="53">
        <f>I2172/I2176</f>
        <v>228.52841163310973</v>
      </c>
      <c r="J2178" s="43"/>
      <c r="K2178" s="53">
        <f>K2172/K2176</f>
        <v>207.39017341040463</v>
      </c>
      <c r="L2178" s="43"/>
      <c r="M2178" s="53">
        <f>M2172/M2176</f>
        <v>246.40811965811977</v>
      </c>
      <c r="N2178" s="43"/>
    </row>
    <row r="2179" spans="2:39" ht="13.5" customHeight="1" x14ac:dyDescent="0.25">
      <c r="B2179" s="54" t="s">
        <v>36</v>
      </c>
      <c r="C2179" s="55"/>
      <c r="D2179" s="56"/>
      <c r="E2179" s="53">
        <v>1.2510132158590308</v>
      </c>
      <c r="F2179" s="43"/>
      <c r="G2179" s="53">
        <v>0.96666666666666712</v>
      </c>
      <c r="H2179" s="43"/>
      <c r="I2179" s="53">
        <v>1.5775555555555554</v>
      </c>
      <c r="J2179" s="43"/>
      <c r="K2179" s="53">
        <v>1.06</v>
      </c>
      <c r="L2179" s="43"/>
      <c r="M2179" s="53">
        <v>1.1092592592592598</v>
      </c>
      <c r="N2179" s="43"/>
    </row>
    <row r="2180" spans="2:39" ht="13.5" customHeight="1" x14ac:dyDescent="0.25">
      <c r="B2180" s="54" t="s">
        <v>37</v>
      </c>
      <c r="C2180" s="55"/>
      <c r="D2180" s="56"/>
      <c r="E2180" s="53">
        <f>E2162/E2179</f>
        <v>1986.9334460173252</v>
      </c>
      <c r="F2180" s="43"/>
      <c r="G2180" s="53">
        <f>G2162/G2179</f>
        <v>2566.761619190404</v>
      </c>
      <c r="H2180" s="43"/>
      <c r="I2180" s="53">
        <f>I2162/I2179</f>
        <v>2029.0073358111117</v>
      </c>
      <c r="J2180" s="43"/>
      <c r="K2180" s="53">
        <f>K2162/K2179</f>
        <v>1603.1671159029652</v>
      </c>
      <c r="L2180" s="43"/>
      <c r="M2180" s="53">
        <f>M2162/M2179</f>
        <v>1334.1498125290782</v>
      </c>
      <c r="N2180" s="43"/>
    </row>
    <row r="2181" spans="2:39" s="81" customFormat="1" ht="13.5" customHeight="1" x14ac:dyDescent="0.25">
      <c r="B2181" s="100" t="s">
        <v>38</v>
      </c>
      <c r="C2181" s="101"/>
      <c r="D2181" s="47"/>
      <c r="E2181" s="102"/>
      <c r="F2181" s="103"/>
      <c r="G2181" s="102"/>
      <c r="H2181" s="103"/>
      <c r="I2181" s="102"/>
      <c r="J2181" s="103"/>
      <c r="K2181" s="102"/>
      <c r="L2181" s="103"/>
      <c r="M2181" s="102"/>
      <c r="N2181" s="103"/>
      <c r="O2181" s="102"/>
      <c r="P2181" s="103"/>
      <c r="Q2181" s="102"/>
      <c r="R2181" s="103"/>
      <c r="S2181" s="102"/>
      <c r="T2181" s="103"/>
      <c r="U2181" s="102"/>
      <c r="V2181" s="103"/>
      <c r="W2181" s="102"/>
      <c r="X2181" s="103"/>
      <c r="Y2181" s="85"/>
      <c r="Z2181" s="84"/>
    </row>
    <row r="2182" spans="2:39" s="81" customFormat="1" ht="13.5" customHeight="1" x14ac:dyDescent="0.25">
      <c r="B2182" s="104"/>
      <c r="C2182" s="77"/>
      <c r="D2182" s="78"/>
      <c r="E2182" s="79"/>
      <c r="F2182" s="80"/>
      <c r="G2182" s="79"/>
      <c r="H2182" s="80"/>
      <c r="I2182" s="79"/>
      <c r="J2182" s="80"/>
      <c r="K2182" s="79"/>
      <c r="L2182" s="80"/>
      <c r="M2182" s="79"/>
      <c r="N2182" s="80"/>
      <c r="O2182" s="79"/>
      <c r="P2182" s="82"/>
      <c r="Q2182" s="79"/>
      <c r="R2182" s="84"/>
      <c r="S2182" s="85"/>
      <c r="T2182" s="84"/>
      <c r="U2182" s="85"/>
      <c r="V2182" s="84"/>
      <c r="W2182" s="85"/>
      <c r="X2182" s="84"/>
      <c r="Y2182" s="85"/>
      <c r="Z2182" s="84"/>
      <c r="AM2182" s="78"/>
    </row>
    <row r="2183" spans="2:39" s="81" customFormat="1" ht="13.5" customHeight="1" x14ac:dyDescent="0.25">
      <c r="B2183" s="76" t="s">
        <v>191</v>
      </c>
      <c r="C2183" s="77"/>
      <c r="D2183" s="78"/>
      <c r="E2183" s="79"/>
      <c r="F2183" s="80"/>
      <c r="G2183" s="79"/>
      <c r="H2183" s="80"/>
      <c r="I2183" s="79"/>
      <c r="J2183" s="80"/>
      <c r="K2183" s="79"/>
      <c r="L2183" s="80"/>
      <c r="M2183" s="79"/>
      <c r="N2183" s="80"/>
      <c r="O2183" s="79"/>
      <c r="P2183" s="82"/>
      <c r="Q2183" s="79"/>
      <c r="R2183" s="84"/>
      <c r="S2183" s="85"/>
      <c r="T2183" s="84"/>
      <c r="U2183" s="85"/>
      <c r="V2183" s="84"/>
      <c r="W2183" s="85"/>
      <c r="X2183" s="84"/>
      <c r="Y2183" s="85"/>
      <c r="Z2183" s="84"/>
      <c r="AM2183" s="78"/>
    </row>
    <row r="2184" spans="2:39" s="81" customFormat="1" ht="13.5" customHeight="1" x14ac:dyDescent="0.25">
      <c r="C2184" s="77"/>
      <c r="D2184" s="78"/>
      <c r="E2184" s="79"/>
      <c r="F2184" s="80"/>
      <c r="G2184" s="79"/>
      <c r="H2184" s="80"/>
      <c r="I2184" s="79"/>
      <c r="J2184" s="80"/>
      <c r="K2184" s="79"/>
      <c r="L2184" s="21" t="s">
        <v>4</v>
      </c>
      <c r="M2184" s="79"/>
      <c r="N2184" s="80"/>
      <c r="O2184" s="79"/>
      <c r="P2184" s="84"/>
      <c r="Q2184" s="83"/>
      <c r="R2184" s="84"/>
      <c r="S2184" s="85"/>
      <c r="T2184" s="84"/>
      <c r="U2184" s="85"/>
      <c r="V2184" s="84"/>
      <c r="W2184" s="85"/>
      <c r="X2184" s="84"/>
      <c r="Y2184" s="85"/>
      <c r="Z2184" s="84"/>
      <c r="AB2184" s="86"/>
    </row>
    <row r="2185" spans="2:39" s="81" customFormat="1" ht="13.5" customHeight="1" x14ac:dyDescent="0.25">
      <c r="B2185" s="87"/>
      <c r="C2185" s="88"/>
      <c r="D2185" s="89"/>
      <c r="E2185" s="153" t="s">
        <v>5</v>
      </c>
      <c r="F2185" s="154"/>
      <c r="G2185" s="150" t="s">
        <v>40</v>
      </c>
      <c r="H2185" s="152"/>
      <c r="I2185" s="152"/>
      <c r="J2185" s="152"/>
      <c r="K2185" s="152"/>
      <c r="L2185" s="151"/>
      <c r="M2185" s="85"/>
      <c r="N2185" s="84"/>
      <c r="O2185" s="85"/>
      <c r="P2185" s="84"/>
      <c r="Q2185" s="85"/>
      <c r="R2185" s="84"/>
      <c r="S2185" s="85"/>
      <c r="T2185" s="84"/>
      <c r="U2185" s="85"/>
      <c r="V2185" s="84"/>
      <c r="W2185" s="85"/>
      <c r="X2185" s="84"/>
      <c r="Y2185" s="85"/>
      <c r="Z2185" s="84"/>
    </row>
    <row r="2186" spans="2:39" s="81" customFormat="1" ht="23.25" customHeight="1" x14ac:dyDescent="0.25">
      <c r="B2186" s="92"/>
      <c r="C2186" s="93"/>
      <c r="D2186" s="94"/>
      <c r="E2186" s="155"/>
      <c r="F2186" s="156"/>
      <c r="G2186" s="150" t="s">
        <v>41</v>
      </c>
      <c r="H2186" s="151"/>
      <c r="I2186" s="150" t="s">
        <v>187</v>
      </c>
      <c r="J2186" s="151"/>
      <c r="K2186" s="150" t="s">
        <v>188</v>
      </c>
      <c r="L2186" s="151"/>
      <c r="M2186" s="85"/>
      <c r="N2186" s="84"/>
      <c r="O2186" s="85"/>
      <c r="P2186" s="84"/>
      <c r="Q2186" s="85"/>
      <c r="R2186" s="84"/>
      <c r="S2186" s="85"/>
      <c r="T2186" s="84"/>
      <c r="U2186" s="85"/>
      <c r="V2186" s="84"/>
      <c r="W2186" s="85"/>
      <c r="X2186" s="84"/>
      <c r="Y2186" s="85"/>
      <c r="Z2186" s="84"/>
    </row>
    <row r="2187" spans="2:39" s="81" customFormat="1" ht="13.5" customHeight="1" x14ac:dyDescent="0.25">
      <c r="B2187" s="31" t="s">
        <v>48</v>
      </c>
      <c r="C2187" s="145" t="s">
        <v>49</v>
      </c>
      <c r="D2187" s="146"/>
      <c r="E2187" s="32">
        <v>3288.9890909090909</v>
      </c>
      <c r="F2187" s="33">
        <f t="shared" ref="F2187" si="9538">E2187/E2200</f>
        <v>0.94706829050190411</v>
      </c>
      <c r="G2187" s="32">
        <v>869.63043478260875</v>
      </c>
      <c r="H2187" s="33">
        <f t="shared" ref="H2187" si="9539">G2187/G2200</f>
        <v>0.93952827474443812</v>
      </c>
      <c r="I2187" s="32">
        <v>3383.8222222222216</v>
      </c>
      <c r="J2187" s="33">
        <f t="shared" ref="J2187" si="9540">I2187/I2200</f>
        <v>0.96485825444499362</v>
      </c>
      <c r="K2187" s="32">
        <v>12873.652173913042</v>
      </c>
      <c r="L2187" s="33">
        <f t="shared" ref="L2187" si="9541">K2187/K2200</f>
        <v>0.94463816849419513</v>
      </c>
      <c r="M2187" s="105"/>
      <c r="N2187" s="106"/>
      <c r="O2187" s="105"/>
      <c r="P2187" s="106"/>
      <c r="Q2187" s="105"/>
      <c r="R2187" s="106"/>
      <c r="S2187" s="105"/>
      <c r="T2187" s="106"/>
      <c r="U2187" s="105"/>
      <c r="V2187" s="106"/>
      <c r="W2187" s="105"/>
      <c r="X2187" s="106"/>
      <c r="Y2187" s="105"/>
      <c r="Z2187" s="106"/>
      <c r="AA2187" s="107"/>
      <c r="AB2187" s="107"/>
      <c r="AC2187" s="107"/>
      <c r="AD2187" s="107"/>
    </row>
    <row r="2188" spans="2:39" s="81" customFormat="1" ht="13.5" customHeight="1" x14ac:dyDescent="0.25">
      <c r="B2188" s="36"/>
      <c r="C2188" s="145" t="s">
        <v>50</v>
      </c>
      <c r="D2188" s="146"/>
      <c r="E2188" s="32">
        <v>88.352727272727265</v>
      </c>
      <c r="F2188" s="33">
        <f t="shared" ref="F2188" si="9542">E2188/E2200</f>
        <v>2.5441272095017602E-2</v>
      </c>
      <c r="G2188" s="32">
        <v>28.309782608695642</v>
      </c>
      <c r="H2188" s="33">
        <f t="shared" ref="H2188" si="9543">G2188/G2200</f>
        <v>3.0585223502885884E-2</v>
      </c>
      <c r="I2188" s="32">
        <v>99</v>
      </c>
      <c r="J2188" s="33">
        <f t="shared" ref="J2188" si="9544">I2188/I2200</f>
        <v>2.8228719157510553E-2</v>
      </c>
      <c r="K2188" s="32">
        <v>318.10869565217394</v>
      </c>
      <c r="L2188" s="33">
        <f t="shared" ref="L2188" si="9545">K2188/K2200</f>
        <v>2.3342064208622195E-2</v>
      </c>
      <c r="M2188" s="105"/>
      <c r="N2188" s="106"/>
      <c r="O2188" s="105"/>
      <c r="P2188" s="106"/>
      <c r="Q2188" s="105"/>
      <c r="R2188" s="106"/>
      <c r="S2188" s="105"/>
      <c r="T2188" s="106"/>
      <c r="U2188" s="105"/>
      <c r="V2188" s="106"/>
      <c r="W2188" s="105"/>
      <c r="X2188" s="106"/>
      <c r="Y2188" s="105"/>
      <c r="Z2188" s="106"/>
      <c r="AA2188" s="107"/>
      <c r="AB2188" s="107"/>
      <c r="AC2188" s="107"/>
      <c r="AD2188" s="107"/>
    </row>
    <row r="2189" spans="2:39" s="81" customFormat="1" ht="13.5" customHeight="1" x14ac:dyDescent="0.25">
      <c r="B2189" s="36"/>
      <c r="C2189" s="145" t="s">
        <v>51</v>
      </c>
      <c r="D2189" s="146"/>
      <c r="E2189" s="32">
        <v>73.538181818181812</v>
      </c>
      <c r="F2189" s="33">
        <f t="shared" ref="F2189" si="9546">E2189/E2200</f>
        <v>2.1175406246760547E-2</v>
      </c>
      <c r="G2189" s="32">
        <v>13.592391304347828</v>
      </c>
      <c r="H2189" s="33">
        <f t="shared" ref="H2189" si="9547">G2189/G2200</f>
        <v>1.4684899977100718E-2</v>
      </c>
      <c r="I2189" s="32">
        <v>23.288888888888891</v>
      </c>
      <c r="J2189" s="33">
        <f t="shared" ref="J2189" si="9548">I2189/I2200</f>
        <v>6.640560645807197E-3</v>
      </c>
      <c r="K2189" s="32">
        <v>362.47826086956536</v>
      </c>
      <c r="L2189" s="33">
        <f t="shared" ref="L2189" si="9549">K2189/K2200</f>
        <v>2.6597798032841291E-2</v>
      </c>
      <c r="M2189" s="105"/>
      <c r="N2189" s="106"/>
      <c r="O2189" s="105"/>
      <c r="P2189" s="106"/>
      <c r="Q2189" s="105"/>
      <c r="R2189" s="106"/>
      <c r="S2189" s="105"/>
      <c r="T2189" s="106"/>
      <c r="U2189" s="105"/>
      <c r="V2189" s="106"/>
      <c r="W2189" s="105"/>
      <c r="X2189" s="106"/>
      <c r="Y2189" s="105"/>
      <c r="Z2189" s="106"/>
      <c r="AA2189" s="107"/>
      <c r="AB2189" s="107"/>
      <c r="AC2189" s="107"/>
      <c r="AD2189" s="107"/>
    </row>
    <row r="2190" spans="2:39" s="81" customFormat="1" ht="13.5" customHeight="1" x14ac:dyDescent="0.25">
      <c r="B2190" s="37"/>
      <c r="C2190" s="145" t="s">
        <v>52</v>
      </c>
      <c r="D2190" s="146"/>
      <c r="E2190" s="32">
        <v>18.549090909090911</v>
      </c>
      <c r="F2190" s="33">
        <f t="shared" ref="F2190" si="9550">E2190/E2200</f>
        <v>5.3412326195285348E-3</v>
      </c>
      <c r="G2190" s="32">
        <v>9.2554347826086953</v>
      </c>
      <c r="H2190" s="33">
        <f t="shared" ref="H2190" si="9551">G2190/G2200</f>
        <v>9.9993541227519061E-3</v>
      </c>
      <c r="I2190" s="32">
        <v>0.11111111111111113</v>
      </c>
      <c r="J2190" s="33">
        <f t="shared" ref="J2190" si="9552">I2190/I2200</f>
        <v>3.1682064149843504E-5</v>
      </c>
      <c r="K2190" s="32">
        <v>73.760869565217376</v>
      </c>
      <c r="L2190" s="33">
        <f t="shared" ref="L2190" si="9553">K2190/K2200</f>
        <v>5.4123982682877797E-3</v>
      </c>
      <c r="M2190" s="105"/>
      <c r="N2190" s="106"/>
      <c r="O2190" s="105"/>
      <c r="P2190" s="106"/>
      <c r="Q2190" s="105"/>
      <c r="R2190" s="106"/>
      <c r="S2190" s="105"/>
      <c r="T2190" s="106"/>
      <c r="U2190" s="105"/>
      <c r="V2190" s="106"/>
      <c r="W2190" s="105"/>
      <c r="X2190" s="106"/>
      <c r="Y2190" s="105"/>
      <c r="Z2190" s="106"/>
      <c r="AA2190" s="107"/>
      <c r="AB2190" s="107"/>
      <c r="AC2190" s="107"/>
      <c r="AD2190" s="107"/>
    </row>
    <row r="2191" spans="2:39" s="81" customFormat="1" ht="13.5" customHeight="1" x14ac:dyDescent="0.25">
      <c r="B2191" s="31" t="s">
        <v>53</v>
      </c>
      <c r="C2191" s="145" t="s">
        <v>54</v>
      </c>
      <c r="D2191" s="146"/>
      <c r="E2191" s="32">
        <v>2485.6799999999998</v>
      </c>
      <c r="F2191" s="33">
        <f t="shared" ref="F2191" si="9554">E2191/E2200</f>
        <v>0.71575448968244737</v>
      </c>
      <c r="G2191" s="32">
        <v>725.44565217391312</v>
      </c>
      <c r="H2191" s="33">
        <f t="shared" ref="H2191" si="9555">G2191/G2200</f>
        <v>0.78375442572705234</v>
      </c>
      <c r="I2191" s="32">
        <v>2797.2666666666673</v>
      </c>
      <c r="J2191" s="33">
        <f t="shared" ref="J2191" si="9556">I2191/I2200</f>
        <v>0.79760863779797009</v>
      </c>
      <c r="K2191" s="32">
        <v>9221.8043478260861</v>
      </c>
      <c r="L2191" s="33">
        <f t="shared" ref="L2191" si="9557">K2191/K2200</f>
        <v>0.67667420648466881</v>
      </c>
      <c r="M2191" s="105"/>
      <c r="N2191" s="106"/>
      <c r="O2191" s="105"/>
      <c r="P2191" s="106"/>
      <c r="Q2191" s="105"/>
      <c r="R2191" s="106"/>
      <c r="S2191" s="105"/>
      <c r="T2191" s="106"/>
      <c r="U2191" s="105"/>
      <c r="V2191" s="106"/>
      <c r="W2191" s="105"/>
      <c r="X2191" s="106"/>
      <c r="Y2191" s="105"/>
      <c r="Z2191" s="106"/>
      <c r="AA2191" s="107"/>
      <c r="AB2191" s="107"/>
      <c r="AC2191" s="107"/>
      <c r="AD2191" s="107"/>
    </row>
    <row r="2192" spans="2:39" s="81" customFormat="1" ht="13.5" customHeight="1" x14ac:dyDescent="0.25">
      <c r="B2192" s="36"/>
      <c r="C2192" s="145" t="s">
        <v>17</v>
      </c>
      <c r="D2192" s="146"/>
      <c r="E2192" s="32">
        <v>65.38181818181819</v>
      </c>
      <c r="F2192" s="33">
        <f t="shared" ref="F2192" si="9558">E2192/E2200</f>
        <v>1.8826771711257219E-2</v>
      </c>
      <c r="G2192" s="32">
        <v>23.124999999999989</v>
      </c>
      <c r="H2192" s="33">
        <f t="shared" ref="H2192" si="9559">G2192/G2200</f>
        <v>2.4983706278514001E-2</v>
      </c>
      <c r="I2192" s="32">
        <v>68.86666666666666</v>
      </c>
      <c r="J2192" s="33">
        <f t="shared" ref="J2192" si="9560">I2192/I2200</f>
        <v>1.9636543360072995E-2</v>
      </c>
      <c r="K2192" s="32">
        <v>231</v>
      </c>
      <c r="L2192" s="33">
        <f t="shared" ref="L2192" si="9561">K2192/K2200</f>
        <v>1.6950234010853511E-2</v>
      </c>
      <c r="M2192" s="105"/>
      <c r="N2192" s="106"/>
      <c r="O2192" s="105"/>
      <c r="P2192" s="106"/>
      <c r="Q2192" s="105"/>
      <c r="R2192" s="106"/>
      <c r="S2192" s="105"/>
      <c r="T2192" s="106"/>
      <c r="U2192" s="105"/>
      <c r="V2192" s="106"/>
      <c r="W2192" s="105"/>
      <c r="X2192" s="106"/>
      <c r="Y2192" s="105"/>
      <c r="Z2192" s="106"/>
      <c r="AA2192" s="107"/>
      <c r="AB2192" s="107"/>
      <c r="AC2192" s="107"/>
      <c r="AD2192" s="107"/>
    </row>
    <row r="2193" spans="2:33" s="81" customFormat="1" ht="13.5" customHeight="1" x14ac:dyDescent="0.25">
      <c r="B2193" s="36"/>
      <c r="C2193" s="145" t="s">
        <v>55</v>
      </c>
      <c r="D2193" s="146"/>
      <c r="E2193" s="38">
        <v>-7.6909090909090878</v>
      </c>
      <c r="F2193" s="33">
        <f t="shared" ref="F2193" si="9562">E2193/E2200</f>
        <v>-2.2146063497947158E-3</v>
      </c>
      <c r="G2193" s="38">
        <v>-3.4076086956521738</v>
      </c>
      <c r="H2193" s="33">
        <f t="shared" ref="H2193" si="9563">G2193/G2200</f>
        <v>-3.681500314131207E-3</v>
      </c>
      <c r="I2193" s="38">
        <v>-19.911111111111111</v>
      </c>
      <c r="J2193" s="33">
        <f t="shared" ref="J2193" si="9564">I2193/I2200</f>
        <v>-5.6774258956519543E-3</v>
      </c>
      <c r="K2193" s="38">
        <v>-12.869565217391305</v>
      </c>
      <c r="L2193" s="33">
        <f t="shared" ref="L2193" si="9565">K2193/K2200</f>
        <v>-9.4433827728451704E-4</v>
      </c>
      <c r="M2193" s="105"/>
      <c r="N2193" s="106"/>
      <c r="O2193" s="105"/>
      <c r="P2193" s="106"/>
      <c r="Q2193" s="105"/>
      <c r="R2193" s="106"/>
      <c r="S2193" s="105"/>
      <c r="T2193" s="106"/>
      <c r="U2193" s="105"/>
      <c r="V2193" s="106"/>
      <c r="W2193" s="105"/>
      <c r="X2193" s="106"/>
      <c r="Y2193" s="105"/>
      <c r="Z2193" s="106"/>
      <c r="AA2193" s="107"/>
      <c r="AB2193" s="107"/>
      <c r="AC2193" s="107"/>
      <c r="AD2193" s="107"/>
    </row>
    <row r="2194" spans="2:33" s="81" customFormat="1" ht="13.5" customHeight="1" x14ac:dyDescent="0.25">
      <c r="B2194" s="36"/>
      <c r="C2194" s="145" t="s">
        <v>56</v>
      </c>
      <c r="D2194" s="146"/>
      <c r="E2194" s="39">
        <v>74.040000000000035</v>
      </c>
      <c r="F2194" s="33">
        <f t="shared" ref="F2194" si="9566">E2194/E2200</f>
        <v>2.1319905384477662E-2</v>
      </c>
      <c r="G2194" s="39">
        <v>14.695652173913036</v>
      </c>
      <c r="H2194" s="33">
        <f t="shared" ref="H2194" si="9567">G2194/G2200</f>
        <v>1.5876837080399966E-2</v>
      </c>
      <c r="I2194" s="39">
        <v>49.577777777777776</v>
      </c>
      <c r="J2194" s="33">
        <f t="shared" ref="J2194" si="9568">I2194/I2200</f>
        <v>1.4136537023660167E-2</v>
      </c>
      <c r="K2194" s="39">
        <v>335.34782608695645</v>
      </c>
      <c r="L2194" s="33">
        <f t="shared" ref="L2194" si="9569">K2194/K2200</f>
        <v>2.4607030853700942E-2</v>
      </c>
      <c r="M2194" s="105"/>
      <c r="N2194" s="106"/>
      <c r="O2194" s="105"/>
      <c r="P2194" s="106"/>
      <c r="Q2194" s="105"/>
      <c r="R2194" s="106"/>
      <c r="S2194" s="105"/>
      <c r="T2194" s="106"/>
      <c r="U2194" s="105"/>
      <c r="V2194" s="106"/>
      <c r="W2194" s="105"/>
      <c r="X2194" s="106"/>
      <c r="Y2194" s="105"/>
      <c r="Z2194" s="106"/>
      <c r="AA2194" s="107"/>
      <c r="AB2194" s="107"/>
      <c r="AC2194" s="107"/>
      <c r="AD2194" s="107"/>
    </row>
    <row r="2195" spans="2:33" s="81" customFormat="1" ht="13.5" customHeight="1" x14ac:dyDescent="0.25">
      <c r="B2195" s="37"/>
      <c r="C2195" s="145" t="s">
        <v>57</v>
      </c>
      <c r="D2195" s="146"/>
      <c r="E2195" s="39">
        <v>620.73090909090899</v>
      </c>
      <c r="F2195" s="33">
        <f t="shared" ref="F2195" si="9570">E2195/E2200</f>
        <v>0.17874019788005102</v>
      </c>
      <c r="G2195" s="39">
        <v>144.3478260869565</v>
      </c>
      <c r="H2195" s="33">
        <f t="shared" ref="H2195" si="9571">G2195/G2200</f>
        <v>0.15594999735777487</v>
      </c>
      <c r="I2195" s="39">
        <v>534.46666666666681</v>
      </c>
      <c r="J2195" s="33">
        <f t="shared" ref="J2195" si="9572">I2195/I2200</f>
        <v>0.15239706497357722</v>
      </c>
      <c r="K2195" s="39">
        <v>2610.652173913044</v>
      </c>
      <c r="L2195" s="33">
        <f t="shared" ref="L2195" si="9573">K2195/K2200</f>
        <v>0.1915634860119893</v>
      </c>
      <c r="M2195" s="105"/>
      <c r="N2195" s="106"/>
      <c r="O2195" s="105"/>
      <c r="P2195" s="106"/>
      <c r="Q2195" s="105"/>
      <c r="R2195" s="106"/>
      <c r="S2195" s="105"/>
      <c r="T2195" s="106"/>
      <c r="U2195" s="105"/>
      <c r="V2195" s="106"/>
      <c r="W2195" s="105"/>
      <c r="X2195" s="106"/>
      <c r="Y2195" s="105"/>
      <c r="Z2195" s="106"/>
      <c r="AA2195" s="107"/>
      <c r="AB2195" s="107"/>
      <c r="AC2195" s="107"/>
      <c r="AD2195" s="107"/>
    </row>
    <row r="2196" spans="2:33" s="81" customFormat="1" ht="13.5" customHeight="1" x14ac:dyDescent="0.25">
      <c r="B2196" s="31" t="s">
        <v>58</v>
      </c>
      <c r="C2196" s="145" t="s">
        <v>59</v>
      </c>
      <c r="D2196" s="146"/>
      <c r="E2196" s="39">
        <v>4.3636363636363654E-2</v>
      </c>
      <c r="F2196" s="33">
        <f t="shared" ref="F2196" si="9574">E2196/E2200</f>
        <v>1.2565142410182795E-5</v>
      </c>
      <c r="G2196" s="39">
        <v>3.260869565217394E-2</v>
      </c>
      <c r="H2196" s="33">
        <f t="shared" ref="H2196" si="9575">G2196/G2200</f>
        <v>3.522966807781062E-5</v>
      </c>
      <c r="I2196" s="39">
        <v>0</v>
      </c>
      <c r="J2196" s="33">
        <f t="shared" ref="J2196" si="9576">I2196/I2200</f>
        <v>0</v>
      </c>
      <c r="K2196" s="39">
        <v>0.13043478260869565</v>
      </c>
      <c r="L2196" s="33">
        <f t="shared" ref="L2196" si="9577">K2196/K2200</f>
        <v>9.5709960535592936E-6</v>
      </c>
      <c r="M2196" s="105"/>
      <c r="N2196" s="106"/>
      <c r="O2196" s="105"/>
      <c r="P2196" s="106"/>
      <c r="Q2196" s="105"/>
      <c r="R2196" s="106"/>
      <c r="S2196" s="105"/>
      <c r="T2196" s="106"/>
      <c r="U2196" s="105"/>
      <c r="V2196" s="106"/>
      <c r="W2196" s="105"/>
      <c r="X2196" s="106"/>
      <c r="Y2196" s="105"/>
      <c r="Z2196" s="106"/>
      <c r="AA2196" s="107"/>
      <c r="AB2196" s="107"/>
      <c r="AC2196" s="107"/>
      <c r="AD2196" s="107"/>
    </row>
    <row r="2197" spans="2:33" s="81" customFormat="1" ht="13.5" customHeight="1" x14ac:dyDescent="0.25">
      <c r="B2197" s="41" t="s">
        <v>60</v>
      </c>
      <c r="C2197" s="145" t="s">
        <v>24</v>
      </c>
      <c r="D2197" s="146"/>
      <c r="E2197" s="39">
        <v>2.3963636363636356</v>
      </c>
      <c r="F2197" s="33">
        <f t="shared" ref="F2197" si="9578">E2197/E2200</f>
        <v>6.900357373592047E-4</v>
      </c>
      <c r="G2197" s="39">
        <v>1.4130434782608692</v>
      </c>
      <c r="H2197" s="33">
        <f t="shared" ref="H2197" si="9579">G2197/G2200</f>
        <v>1.5266189500384587E-3</v>
      </c>
      <c r="I2197" s="39">
        <v>2.8666666666666654</v>
      </c>
      <c r="J2197" s="33">
        <f t="shared" ref="J2197" si="9580">I2197/I2200</f>
        <v>8.1739725506596182E-4</v>
      </c>
      <c r="K2197" s="39">
        <v>5.8695652173913055</v>
      </c>
      <c r="L2197" s="33">
        <f t="shared" ref="L2197" si="9581">K2197/K2200</f>
        <v>4.3069482241016831E-4</v>
      </c>
      <c r="M2197" s="105"/>
      <c r="N2197" s="106"/>
      <c r="O2197" s="105"/>
      <c r="P2197" s="106"/>
      <c r="Q2197" s="105"/>
      <c r="R2197" s="106"/>
      <c r="S2197" s="105"/>
      <c r="T2197" s="106"/>
      <c r="U2197" s="105"/>
      <c r="V2197" s="106"/>
      <c r="W2197" s="105"/>
      <c r="X2197" s="106"/>
      <c r="Y2197" s="105"/>
      <c r="Z2197" s="106"/>
      <c r="AA2197" s="107"/>
      <c r="AB2197" s="107"/>
      <c r="AC2197" s="107"/>
      <c r="AD2197" s="107"/>
    </row>
    <row r="2198" spans="2:33" s="81" customFormat="1" ht="13.5" customHeight="1" x14ac:dyDescent="0.25">
      <c r="B2198" s="31" t="s">
        <v>61</v>
      </c>
      <c r="C2198" s="145" t="s">
        <v>62</v>
      </c>
      <c r="D2198" s="146"/>
      <c r="E2198" s="39">
        <v>3.3381818181818184</v>
      </c>
      <c r="F2198" s="33">
        <f t="shared" ref="F2198" si="9582">E2198/E2200</f>
        <v>9.6123339437898349E-4</v>
      </c>
      <c r="G2198" s="39">
        <v>4.7826086956521721</v>
      </c>
      <c r="H2198" s="33">
        <f t="shared" ref="H2198" si="9583">G2198/G2200</f>
        <v>5.1670179847455519E-3</v>
      </c>
      <c r="I2198" s="39">
        <v>0.84444444444444455</v>
      </c>
      <c r="J2198" s="33">
        <f t="shared" ref="J2198" si="9584">I2198/I2200</f>
        <v>2.4078368753881061E-4</v>
      </c>
      <c r="K2198" s="39">
        <v>0</v>
      </c>
      <c r="L2198" s="33">
        <f t="shared" ref="L2198" si="9585">K2198/K2200</f>
        <v>0</v>
      </c>
      <c r="M2198" s="105"/>
      <c r="N2198" s="106"/>
      <c r="O2198" s="105"/>
      <c r="P2198" s="106"/>
      <c r="Q2198" s="105"/>
      <c r="R2198" s="106"/>
      <c r="S2198" s="105"/>
      <c r="T2198" s="106"/>
      <c r="U2198" s="105"/>
      <c r="V2198" s="106"/>
      <c r="W2198" s="105"/>
      <c r="X2198" s="106"/>
      <c r="Y2198" s="105"/>
      <c r="Z2198" s="106"/>
      <c r="AA2198" s="107"/>
      <c r="AB2198" s="107"/>
      <c r="AC2198" s="107"/>
      <c r="AD2198" s="107"/>
    </row>
    <row r="2199" spans="2:33" s="81" customFormat="1" ht="13.5" customHeight="1" x14ac:dyDescent="0.25">
      <c r="B2199" s="41" t="s">
        <v>63</v>
      </c>
      <c r="C2199" s="145" t="s">
        <v>64</v>
      </c>
      <c r="D2199" s="146"/>
      <c r="E2199" s="39">
        <v>13.08</v>
      </c>
      <c r="F2199" s="33">
        <f t="shared" ref="F2199" si="9586">E2199/E2200</f>
        <v>3.7664014374522914E-3</v>
      </c>
      <c r="G2199" s="39">
        <v>12.679347826086966</v>
      </c>
      <c r="H2199" s="33">
        <f t="shared" ref="H2199" si="9587">G2199/G2200</f>
        <v>1.3698469270922029E-2</v>
      </c>
      <c r="I2199" s="39">
        <v>28.000000000000007</v>
      </c>
      <c r="J2199" s="33">
        <f t="shared" ref="J2199" si="9588">I2199/I2200</f>
        <v>7.983880165760562E-3</v>
      </c>
      <c r="K2199" s="39">
        <v>8.695652173913046E-2</v>
      </c>
      <c r="L2199" s="33">
        <f t="shared" ref="L2199" si="9589">K2199/K2200</f>
        <v>6.3806640357061983E-6</v>
      </c>
      <c r="M2199" s="105"/>
      <c r="N2199" s="106"/>
      <c r="O2199" s="105"/>
      <c r="P2199" s="106"/>
      <c r="Q2199" s="105"/>
      <c r="R2199" s="106"/>
      <c r="S2199" s="105"/>
      <c r="T2199" s="106"/>
      <c r="U2199" s="105"/>
      <c r="V2199" s="106"/>
      <c r="W2199" s="105"/>
      <c r="X2199" s="106"/>
      <c r="Y2199" s="105"/>
      <c r="Z2199" s="106"/>
      <c r="AA2199" s="107"/>
      <c r="AB2199" s="107"/>
      <c r="AC2199" s="107"/>
      <c r="AD2199" s="107"/>
    </row>
    <row r="2200" spans="2:33" s="81" customFormat="1" ht="13.5" customHeight="1" x14ac:dyDescent="0.25">
      <c r="B2200" s="147" t="s">
        <v>65</v>
      </c>
      <c r="C2200" s="148"/>
      <c r="D2200" s="149"/>
      <c r="E2200" s="42">
        <f t="shared" ref="E2200" si="9590">SUM(E2187:E2190,E2196,E2198)</f>
        <v>3472.8109090909093</v>
      </c>
      <c r="F2200" s="33">
        <f t="shared" ref="F2200" si="9591">E2200/E2200</f>
        <v>1</v>
      </c>
      <c r="G2200" s="42">
        <f t="shared" ref="G2200" si="9592">SUM(G2187:G2190,G2196,G2198)</f>
        <v>925.60326086956525</v>
      </c>
      <c r="H2200" s="33">
        <f t="shared" ref="H2200" si="9593">G2200/G2200</f>
        <v>1</v>
      </c>
      <c r="I2200" s="42">
        <f t="shared" ref="I2200" si="9594">SUM(I2187:I2190,I2196,I2198)</f>
        <v>3507.0666666666662</v>
      </c>
      <c r="J2200" s="33">
        <f t="shared" ref="J2200" si="9595">I2200/I2200</f>
        <v>1</v>
      </c>
      <c r="K2200" s="42">
        <f t="shared" ref="K2200" si="9596">SUM(K2187:K2190,K2196,K2198)</f>
        <v>13628.130434782608</v>
      </c>
      <c r="L2200" s="33">
        <f t="shared" ref="L2200" si="9597">K2200/K2200</f>
        <v>1</v>
      </c>
      <c r="M2200" s="105"/>
      <c r="N2200" s="106"/>
      <c r="O2200" s="105"/>
      <c r="P2200" s="106"/>
      <c r="Q2200" s="105"/>
      <c r="R2200" s="106"/>
      <c r="S2200" s="105"/>
      <c r="T2200" s="106"/>
      <c r="U2200" s="105"/>
      <c r="V2200" s="106"/>
      <c r="W2200" s="105"/>
      <c r="X2200" s="106"/>
      <c r="Y2200" s="105"/>
      <c r="Z2200" s="106"/>
      <c r="AA2200" s="107"/>
      <c r="AB2200" s="107"/>
      <c r="AC2200" s="107"/>
      <c r="AD2200" s="107"/>
    </row>
    <row r="2201" spans="2:33" s="81" customFormat="1" ht="13.5" customHeight="1" x14ac:dyDescent="0.25">
      <c r="B2201" s="147" t="s">
        <v>66</v>
      </c>
      <c r="C2201" s="148"/>
      <c r="D2201" s="149"/>
      <c r="E2201" s="42">
        <f t="shared" ref="E2201" si="9598">SUM(E2191:E2195,E2197,E2199)</f>
        <v>3253.6181818181817</v>
      </c>
      <c r="F2201" s="33">
        <f t="shared" ref="F2201" si="9599">E2201/E2200</f>
        <v>0.93688319548325005</v>
      </c>
      <c r="G2201" s="42">
        <f t="shared" ref="G2201" si="9600">SUM(G2191:G2195,G2197,G2199)</f>
        <v>918.29891304347836</v>
      </c>
      <c r="H2201" s="33">
        <f t="shared" ref="H2201" si="9601">G2201/G2200</f>
        <v>0.99210855435057055</v>
      </c>
      <c r="I2201" s="42">
        <f t="shared" ref="I2201" si="9602">SUM(I2191:I2195,I2197,I2199)</f>
        <v>3461.1333333333341</v>
      </c>
      <c r="J2201" s="33">
        <f t="shared" ref="J2201" si="9603">I2201/I2200</f>
        <v>0.98690263468045503</v>
      </c>
      <c r="K2201" s="42">
        <f t="shared" ref="K2201" si="9604">SUM(K2191:K2195,K2197,K2199)</f>
        <v>12391.891304347826</v>
      </c>
      <c r="L2201" s="33">
        <f t="shared" ref="L2201" si="9605">K2201/K2200</f>
        <v>0.90928769457037395</v>
      </c>
      <c r="M2201" s="105"/>
      <c r="N2201" s="106"/>
      <c r="O2201" s="105"/>
      <c r="P2201" s="106"/>
      <c r="Q2201" s="105"/>
      <c r="R2201" s="106"/>
      <c r="S2201" s="105"/>
      <c r="T2201" s="106"/>
      <c r="U2201" s="105"/>
      <c r="V2201" s="106"/>
      <c r="W2201" s="105"/>
      <c r="X2201" s="106"/>
      <c r="Y2201" s="105"/>
      <c r="Z2201" s="106"/>
      <c r="AA2201" s="107"/>
      <c r="AB2201" s="107"/>
      <c r="AC2201" s="107"/>
      <c r="AD2201" s="107"/>
    </row>
    <row r="2202" spans="2:33" s="81" customFormat="1" ht="13.5" customHeight="1" x14ac:dyDescent="0.25">
      <c r="B2202" s="147" t="s">
        <v>67</v>
      </c>
      <c r="C2202" s="148"/>
      <c r="D2202" s="149"/>
      <c r="E2202" s="42">
        <f t="shared" ref="E2202" si="9606">E2200-E2201</f>
        <v>219.19272727272755</v>
      </c>
      <c r="F2202" s="33">
        <f t="shared" ref="F2202" si="9607">E2202/E2200</f>
        <v>6.3116804516749933E-2</v>
      </c>
      <c r="G2202" s="42">
        <f t="shared" ref="G2202" si="9608">G2200-G2201</f>
        <v>7.3043478260868824</v>
      </c>
      <c r="H2202" s="33">
        <f t="shared" ref="H2202" si="9609">G2202/G2200</f>
        <v>7.8914456494294932E-3</v>
      </c>
      <c r="I2202" s="42">
        <f t="shared" ref="I2202" si="9610">I2200-I2201</f>
        <v>45.93333333333203</v>
      </c>
      <c r="J2202" s="33">
        <f t="shared" ref="J2202" si="9611">I2202/I2200</f>
        <v>1.3097365319544928E-2</v>
      </c>
      <c r="K2202" s="42">
        <f t="shared" ref="K2202" si="9612">K2200-K2201</f>
        <v>1236.2391304347821</v>
      </c>
      <c r="L2202" s="33">
        <f t="shared" ref="L2202" si="9613">K2202/K2200</f>
        <v>9.0712305429626022E-2</v>
      </c>
      <c r="M2202" s="105"/>
      <c r="N2202" s="106"/>
      <c r="O2202" s="105"/>
      <c r="P2202" s="106"/>
      <c r="Q2202" s="105"/>
      <c r="R2202" s="106"/>
      <c r="S2202" s="105"/>
      <c r="T2202" s="106"/>
      <c r="U2202" s="105"/>
      <c r="V2202" s="106"/>
      <c r="W2202" s="105"/>
      <c r="X2202" s="106"/>
      <c r="Y2202" s="105"/>
      <c r="Z2202" s="106"/>
      <c r="AA2202" s="107"/>
      <c r="AB2202" s="107"/>
      <c r="AC2202" s="107"/>
      <c r="AD2202" s="107"/>
    </row>
    <row r="2203" spans="2:33" s="81" customFormat="1" ht="13.5" customHeight="1" x14ac:dyDescent="0.25">
      <c r="B2203" s="147" t="s">
        <v>68</v>
      </c>
      <c r="C2203" s="148"/>
      <c r="D2203" s="149"/>
      <c r="E2203" s="42">
        <v>275</v>
      </c>
      <c r="F2203" s="43"/>
      <c r="G2203" s="42">
        <v>184</v>
      </c>
      <c r="H2203" s="43"/>
      <c r="I2203" s="42">
        <v>45</v>
      </c>
      <c r="J2203" s="43"/>
      <c r="K2203" s="42">
        <v>46</v>
      </c>
      <c r="L2203" s="43"/>
      <c r="M2203" s="105"/>
      <c r="N2203" s="106"/>
      <c r="O2203" s="105"/>
      <c r="P2203" s="106"/>
      <c r="Q2203" s="105"/>
      <c r="R2203" s="106"/>
      <c r="S2203" s="105"/>
      <c r="T2203" s="106"/>
      <c r="U2203" s="105"/>
      <c r="V2203" s="106"/>
      <c r="W2203" s="105"/>
      <c r="X2203" s="106"/>
      <c r="Y2203" s="105"/>
      <c r="Z2203" s="106"/>
      <c r="AA2203" s="107"/>
      <c r="AB2203" s="107"/>
      <c r="AC2203" s="107"/>
      <c r="AD2203" s="107"/>
    </row>
    <row r="2204" spans="2:33" s="81" customFormat="1" ht="13.5" customHeight="1" x14ac:dyDescent="0.25">
      <c r="B2204" s="45"/>
      <c r="C2204" s="46"/>
      <c r="D2204" s="47"/>
      <c r="E2204" s="48"/>
      <c r="F2204" s="49"/>
      <c r="G2204" s="48"/>
      <c r="H2204" s="49"/>
      <c r="I2204" s="48"/>
      <c r="J2204" s="49"/>
      <c r="K2204" s="48"/>
      <c r="L2204" s="49"/>
      <c r="M2204" s="105"/>
      <c r="N2204" s="106"/>
      <c r="O2204" s="105"/>
      <c r="P2204" s="106"/>
      <c r="Q2204" s="105"/>
      <c r="R2204" s="106"/>
      <c r="S2204" s="105"/>
      <c r="T2204" s="106"/>
      <c r="U2204" s="105"/>
      <c r="V2204" s="106"/>
      <c r="W2204" s="105"/>
      <c r="X2204" s="106"/>
      <c r="Y2204" s="105"/>
      <c r="Z2204" s="106"/>
      <c r="AA2204" s="107"/>
      <c r="AB2204" s="107"/>
      <c r="AC2204" s="107"/>
      <c r="AD2204" s="107"/>
    </row>
    <row r="2205" spans="2:33" s="122" customFormat="1" ht="13.5" customHeight="1" x14ac:dyDescent="0.25">
      <c r="B2205" s="143" t="s">
        <v>33</v>
      </c>
      <c r="C2205" s="119"/>
      <c r="D2205" s="120"/>
      <c r="E2205" s="53">
        <v>13.334545454545456</v>
      </c>
      <c r="F2205" s="43"/>
      <c r="G2205" s="53">
        <v>3.1086956521739131</v>
      </c>
      <c r="H2205" s="43"/>
      <c r="I2205" s="53">
        <v>13.777777777777779</v>
      </c>
      <c r="J2205" s="43"/>
      <c r="K2205" s="53">
        <v>53.804347826086961</v>
      </c>
      <c r="L2205" s="43"/>
      <c r="M2205" s="108"/>
      <c r="N2205" s="109"/>
      <c r="O2205" s="108"/>
      <c r="P2205" s="109"/>
      <c r="Q2205" s="108"/>
      <c r="R2205" s="109"/>
      <c r="S2205" s="108"/>
      <c r="T2205" s="109"/>
      <c r="U2205" s="108"/>
      <c r="V2205" s="109"/>
      <c r="W2205" s="108"/>
      <c r="X2205" s="109"/>
      <c r="Y2205" s="108"/>
      <c r="Z2205" s="109"/>
      <c r="AA2205" s="110"/>
      <c r="AB2205" s="110"/>
      <c r="AC2205" s="110"/>
      <c r="AD2205" s="110"/>
      <c r="AE2205" s="111"/>
      <c r="AF2205" s="111"/>
      <c r="AG2205" s="111"/>
    </row>
    <row r="2206" spans="2:33" ht="13.5" customHeight="1" x14ac:dyDescent="0.25">
      <c r="B2206" s="54" t="s">
        <v>34</v>
      </c>
      <c r="C2206" s="55"/>
      <c r="D2206" s="56"/>
      <c r="E2206" s="53">
        <f>E2200/E2205</f>
        <v>260.43714207799292</v>
      </c>
      <c r="F2206" s="43"/>
      <c r="G2206" s="53">
        <f>G2200/G2205</f>
        <v>297.74650349650352</v>
      </c>
      <c r="H2206" s="43"/>
      <c r="I2206" s="53">
        <f>I2200/I2205</f>
        <v>254.54516129032254</v>
      </c>
      <c r="J2206" s="43"/>
      <c r="K2206" s="53">
        <f>K2200/K2205</f>
        <v>253.29050505050503</v>
      </c>
      <c r="L2206" s="43"/>
      <c r="M2206" s="123"/>
      <c r="N2206" s="124"/>
    </row>
    <row r="2207" spans="2:33" ht="13.5" customHeight="1" x14ac:dyDescent="0.25">
      <c r="B2207" s="54" t="s">
        <v>35</v>
      </c>
      <c r="C2207" s="55"/>
      <c r="D2207" s="56"/>
      <c r="E2207" s="53">
        <f>E2201/E2205</f>
        <v>243.99918189255519</v>
      </c>
      <c r="F2207" s="43"/>
      <c r="G2207" s="53">
        <f>G2201/G2205</f>
        <v>295.39685314685318</v>
      </c>
      <c r="H2207" s="43"/>
      <c r="I2207" s="53">
        <f>I2201/I2205</f>
        <v>251.21129032258068</v>
      </c>
      <c r="J2207" s="43"/>
      <c r="K2207" s="53">
        <f>K2201/K2205</f>
        <v>230.31393939393936</v>
      </c>
      <c r="L2207" s="43"/>
      <c r="M2207" s="123"/>
      <c r="N2207" s="124"/>
    </row>
    <row r="2208" spans="2:33" ht="13.5" customHeight="1" x14ac:dyDescent="0.25">
      <c r="B2208" s="54" t="s">
        <v>36</v>
      </c>
      <c r="C2208" s="55"/>
      <c r="D2208" s="56"/>
      <c r="E2208" s="53">
        <v>1.2510132158590308</v>
      </c>
      <c r="F2208" s="43"/>
      <c r="G2208" s="53">
        <v>1.0436241610738257</v>
      </c>
      <c r="H2208" s="43"/>
      <c r="I2208" s="53">
        <v>1.1021052631578945</v>
      </c>
      <c r="J2208" s="43"/>
      <c r="K2208" s="53">
        <v>2.165</v>
      </c>
      <c r="L2208" s="43"/>
      <c r="M2208" s="123"/>
      <c r="N2208" s="124"/>
    </row>
    <row r="2209" spans="2:26" ht="13.5" customHeight="1" x14ac:dyDescent="0.25">
      <c r="B2209" s="54" t="s">
        <v>37</v>
      </c>
      <c r="C2209" s="55"/>
      <c r="D2209" s="56"/>
      <c r="E2209" s="53">
        <f>E2191/E2208</f>
        <v>1986.9334460173252</v>
      </c>
      <c r="F2209" s="43"/>
      <c r="G2209" s="53">
        <f>G2191/G2208</f>
        <v>695.12155738850822</v>
      </c>
      <c r="H2209" s="43"/>
      <c r="I2209" s="53">
        <f>I2191/I2208</f>
        <v>2538.1120662209501</v>
      </c>
      <c r="J2209" s="43"/>
      <c r="K2209" s="53">
        <f>K2191/K2208</f>
        <v>4259.4939250928801</v>
      </c>
      <c r="L2209" s="43"/>
      <c r="M2209" s="123"/>
      <c r="N2209" s="124"/>
    </row>
    <row r="2210" spans="2:26" s="81" customFormat="1" ht="13.5" customHeight="1" x14ac:dyDescent="0.25">
      <c r="B2210" s="100" t="s">
        <v>38</v>
      </c>
      <c r="C2210" s="101"/>
      <c r="D2210" s="47"/>
      <c r="E2210" s="102"/>
      <c r="F2210" s="103"/>
      <c r="G2210" s="102"/>
      <c r="H2210" s="103"/>
      <c r="I2210" s="102"/>
      <c r="J2210" s="103"/>
      <c r="K2210" s="102"/>
      <c r="L2210" s="103"/>
      <c r="M2210" s="102"/>
      <c r="N2210" s="103"/>
      <c r="O2210" s="102"/>
      <c r="P2210" s="103"/>
      <c r="Q2210" s="102"/>
      <c r="R2210" s="103"/>
      <c r="S2210" s="102"/>
      <c r="T2210" s="103"/>
      <c r="U2210" s="102"/>
      <c r="V2210" s="103"/>
      <c r="W2210" s="102"/>
      <c r="X2210" s="103"/>
      <c r="Y2210" s="85"/>
      <c r="Z2210" s="84"/>
    </row>
    <row r="2211" spans="2:26" s="81" customFormat="1" ht="13.5" customHeight="1" x14ac:dyDescent="0.25">
      <c r="B2211" s="104"/>
      <c r="C2211" s="77"/>
      <c r="D2211" s="78"/>
      <c r="E2211" s="79"/>
      <c r="F2211" s="80"/>
      <c r="G2211" s="79"/>
      <c r="H2211" s="80"/>
      <c r="I2211" s="79"/>
      <c r="J2211" s="80"/>
      <c r="K2211" s="79"/>
      <c r="L2211" s="80"/>
      <c r="M2211" s="79"/>
      <c r="N2211" s="80"/>
      <c r="O2211" s="79"/>
      <c r="P2211" s="82"/>
      <c r="Q2211" s="83"/>
      <c r="R2211" s="84"/>
      <c r="S2211" s="85"/>
      <c r="T2211" s="84"/>
      <c r="U2211" s="85"/>
      <c r="V2211" s="84"/>
      <c r="W2211" s="85"/>
      <c r="X2211" s="84"/>
      <c r="Y2211" s="85"/>
      <c r="Z2211" s="84"/>
    </row>
    <row r="2212" spans="2:26" s="81" customFormat="1" ht="13.5" customHeight="1" x14ac:dyDescent="0.25">
      <c r="B2212" s="76" t="s">
        <v>192</v>
      </c>
      <c r="C2212" s="77"/>
      <c r="D2212" s="78"/>
      <c r="E2212" s="79"/>
      <c r="F2212" s="80"/>
      <c r="G2212" s="79"/>
      <c r="H2212" s="80"/>
      <c r="I2212" s="79"/>
      <c r="J2212" s="80"/>
      <c r="K2212" s="79"/>
      <c r="L2212" s="80"/>
      <c r="M2212" s="79"/>
      <c r="N2212" s="80"/>
      <c r="O2212" s="79"/>
      <c r="P2212" s="82"/>
      <c r="Q2212" s="83"/>
      <c r="R2212" s="84"/>
      <c r="S2212" s="85"/>
      <c r="T2212" s="84"/>
      <c r="U2212" s="85"/>
      <c r="V2212" s="84"/>
      <c r="W2212" s="85"/>
      <c r="X2212" s="84"/>
      <c r="Y2212" s="85"/>
      <c r="Z2212" s="84"/>
    </row>
    <row r="2213" spans="2:26" s="81" customFormat="1" ht="13.5" customHeight="1" x14ac:dyDescent="0.25">
      <c r="C2213" s="77"/>
      <c r="D2213" s="78"/>
      <c r="E2213" s="79"/>
      <c r="F2213" s="80"/>
      <c r="G2213" s="79"/>
      <c r="H2213" s="80"/>
      <c r="I2213" s="79"/>
      <c r="J2213" s="80"/>
      <c r="K2213" s="79"/>
      <c r="L2213" s="80"/>
      <c r="M2213" s="79"/>
      <c r="N2213" s="80"/>
      <c r="O2213" s="79"/>
      <c r="P2213" s="82"/>
      <c r="Q2213" s="83"/>
      <c r="R2213" s="84"/>
      <c r="S2213" s="85"/>
      <c r="T2213" s="84"/>
      <c r="U2213" s="112"/>
      <c r="V2213" s="21" t="s">
        <v>4</v>
      </c>
      <c r="W2213" s="85"/>
      <c r="X2213" s="84"/>
      <c r="Y2213" s="85"/>
      <c r="Z2213" s="84"/>
    </row>
    <row r="2214" spans="2:26" s="81" customFormat="1" ht="13.5" customHeight="1" x14ac:dyDescent="0.25">
      <c r="B2214" s="113"/>
      <c r="C2214" s="114"/>
      <c r="D2214" s="115"/>
      <c r="E2214" s="150" t="s">
        <v>5</v>
      </c>
      <c r="F2214" s="151"/>
      <c r="G2214" s="150" t="s">
        <v>70</v>
      </c>
      <c r="H2214" s="151"/>
      <c r="I2214" s="150" t="s">
        <v>71</v>
      </c>
      <c r="J2214" s="152"/>
      <c r="K2214" s="150" t="s">
        <v>72</v>
      </c>
      <c r="L2214" s="151"/>
      <c r="M2214" s="150" t="s">
        <v>73</v>
      </c>
      <c r="N2214" s="151"/>
      <c r="O2214" s="150" t="s">
        <v>74</v>
      </c>
      <c r="P2214" s="152"/>
      <c r="Q2214" s="150" t="s">
        <v>75</v>
      </c>
      <c r="R2214" s="151"/>
      <c r="S2214" s="150" t="s">
        <v>76</v>
      </c>
      <c r="T2214" s="151"/>
      <c r="U2214" s="150" t="s">
        <v>9</v>
      </c>
      <c r="V2214" s="151"/>
      <c r="W2214" s="85"/>
      <c r="X2214" s="84"/>
      <c r="Y2214" s="85"/>
      <c r="Z2214" s="84"/>
    </row>
    <row r="2215" spans="2:26" s="81" customFormat="1" ht="13.5" customHeight="1" x14ac:dyDescent="0.25">
      <c r="B2215" s="31" t="s">
        <v>48</v>
      </c>
      <c r="C2215" s="145" t="s">
        <v>49</v>
      </c>
      <c r="D2215" s="146"/>
      <c r="E2215" s="32">
        <v>3288.9890909090909</v>
      </c>
      <c r="F2215" s="33">
        <f t="shared" ref="F2215" si="9614">E2215/E2228</f>
        <v>0.94706829050190411</v>
      </c>
      <c r="G2215" s="32">
        <v>7877.7142857142853</v>
      </c>
      <c r="H2215" s="33">
        <f t="shared" ref="H2215" si="9615">G2215/G2228</f>
        <v>0.93103040740177956</v>
      </c>
      <c r="I2215" s="32">
        <v>2262.9473684210525</v>
      </c>
      <c r="J2215" s="33">
        <f t="shared" ref="J2215" si="9616">I2215/I2228</f>
        <v>0.9035620468635075</v>
      </c>
      <c r="K2215" s="32">
        <v>5953.4</v>
      </c>
      <c r="L2215" s="33">
        <f t="shared" ref="L2215" si="9617">K2215/K2228</f>
        <v>0.93886412380672013</v>
      </c>
      <c r="M2215" s="32">
        <v>2244.25</v>
      </c>
      <c r="N2215" s="33">
        <f t="shared" ref="N2215" si="9618">M2215/M2228</f>
        <v>0.98288321167883208</v>
      </c>
      <c r="O2215" s="32">
        <v>2953.4999999999991</v>
      </c>
      <c r="P2215" s="33">
        <f t="shared" ref="P2215" si="9619">O2215/O2228</f>
        <v>0.94036551197147211</v>
      </c>
      <c r="Q2215" s="32">
        <v>1936.2820512820517</v>
      </c>
      <c r="R2215" s="33">
        <f t="shared" ref="R2215" si="9620">Q2215/Q2228</f>
        <v>0.89505624103639958</v>
      </c>
      <c r="S2215" s="32">
        <v>3470.097560975611</v>
      </c>
      <c r="T2215" s="33">
        <f t="shared" ref="T2215" si="9621">S2215/S2228</f>
        <v>0.96515185433922834</v>
      </c>
      <c r="U2215" s="32">
        <v>3425.9464285714289</v>
      </c>
      <c r="V2215" s="33">
        <f t="shared" ref="V2215" si="9622">U2215/U2228</f>
        <v>0.96001140887039671</v>
      </c>
      <c r="W2215" s="85"/>
      <c r="X2215" s="84"/>
      <c r="Y2215" s="85"/>
      <c r="Z2215" s="84"/>
    </row>
    <row r="2216" spans="2:26" s="81" customFormat="1" ht="13.5" customHeight="1" x14ac:dyDescent="0.25">
      <c r="B2216" s="36"/>
      <c r="C2216" s="145" t="s">
        <v>50</v>
      </c>
      <c r="D2216" s="146"/>
      <c r="E2216" s="32">
        <v>88.352727272727265</v>
      </c>
      <c r="F2216" s="33">
        <f t="shared" ref="F2216" si="9623">E2216/E2228</f>
        <v>2.5441272095017602E-2</v>
      </c>
      <c r="G2216" s="32">
        <v>314.28571428571428</v>
      </c>
      <c r="H2216" s="33">
        <f t="shared" ref="H2216" si="9624">G2216/G2228</f>
        <v>3.7143966637964515E-2</v>
      </c>
      <c r="I2216" s="32">
        <v>42.421052631578945</v>
      </c>
      <c r="J2216" s="33">
        <f t="shared" ref="J2216" si="9625">I2216/I2228</f>
        <v>1.6938110749185671E-2</v>
      </c>
      <c r="K2216" s="32">
        <v>221.53333333333333</v>
      </c>
      <c r="L2216" s="33">
        <f t="shared" ref="L2216" si="9626">K2216/K2228</f>
        <v>3.4936288321628331E-2</v>
      </c>
      <c r="M2216" s="32">
        <v>34.083333333333336</v>
      </c>
      <c r="N2216" s="33">
        <f t="shared" ref="N2216" si="9627">M2216/M2228</f>
        <v>1.4927007299270073E-2</v>
      </c>
      <c r="O2216" s="32">
        <v>36.533333333333339</v>
      </c>
      <c r="P2216" s="33">
        <f t="shared" ref="P2216" si="9628">O2216/O2228</f>
        <v>1.1631856002716934E-2</v>
      </c>
      <c r="Q2216" s="32">
        <v>69.076923076923066</v>
      </c>
      <c r="R2216" s="33">
        <f t="shared" ref="R2216" si="9629">Q2216/Q2228</f>
        <v>3.1931159549123483E-2</v>
      </c>
      <c r="S2216" s="32">
        <v>87.853658536585357</v>
      </c>
      <c r="T2216" s="33">
        <f t="shared" ref="T2216" si="9630">S2216/S2228</f>
        <v>2.4435082863558336E-2</v>
      </c>
      <c r="U2216" s="32">
        <v>90.776785714285694</v>
      </c>
      <c r="V2216" s="33">
        <f t="shared" ref="V2216" si="9631">U2216/U2228</f>
        <v>2.5437277483243211E-2</v>
      </c>
      <c r="W2216" s="85"/>
      <c r="X2216" s="84"/>
      <c r="Y2216" s="85"/>
      <c r="Z2216" s="84"/>
    </row>
    <row r="2217" spans="2:26" s="81" customFormat="1" ht="13.5" customHeight="1" x14ac:dyDescent="0.25">
      <c r="B2217" s="36"/>
      <c r="C2217" s="145" t="s">
        <v>51</v>
      </c>
      <c r="D2217" s="146"/>
      <c r="E2217" s="32">
        <v>73.538181818181812</v>
      </c>
      <c r="F2217" s="33">
        <f t="shared" ref="F2217" si="9632">E2217/E2228</f>
        <v>2.1175406246760547E-2</v>
      </c>
      <c r="G2217" s="32">
        <v>14.285714285714285</v>
      </c>
      <c r="H2217" s="33">
        <f t="shared" ref="H2217" si="9633">G2217/G2228</f>
        <v>1.6883621199074777E-3</v>
      </c>
      <c r="I2217" s="32">
        <v>199.10526315789474</v>
      </c>
      <c r="J2217" s="33">
        <f t="shared" ref="J2217" si="9634">I2217/I2228</f>
        <v>7.9499842387306938E-2</v>
      </c>
      <c r="K2217" s="32">
        <v>166</v>
      </c>
      <c r="L2217" s="33">
        <f t="shared" ref="L2217" si="9635">K2217/K2228</f>
        <v>2.6178560915093151E-2</v>
      </c>
      <c r="M2217" s="32">
        <v>5</v>
      </c>
      <c r="N2217" s="33">
        <f t="shared" ref="N2217" si="9636">M2217/M2228</f>
        <v>2.18978102189781E-3</v>
      </c>
      <c r="O2217" s="32">
        <v>148.8333333333334</v>
      </c>
      <c r="P2217" s="33">
        <f t="shared" ref="P2217" si="9637">O2217/O2228</f>
        <v>4.7387077602309424E-2</v>
      </c>
      <c r="Q2217" s="32">
        <v>152.82051282051287</v>
      </c>
      <c r="R2217" s="33">
        <f t="shared" ref="R2217" si="9638">Q2217/Q2228</f>
        <v>7.064206047244842E-2</v>
      </c>
      <c r="S2217" s="32">
        <v>35.853658536585378</v>
      </c>
      <c r="T2217" s="33">
        <f t="shared" ref="T2217" si="9639">S2217/S2228</f>
        <v>9.9721187699696751E-3</v>
      </c>
      <c r="U2217" s="32">
        <v>16.919642857142854</v>
      </c>
      <c r="V2217" s="33">
        <f t="shared" ref="V2217" si="9640">U2217/U2228</f>
        <v>4.7411862723267329E-3</v>
      </c>
      <c r="W2217" s="85"/>
      <c r="X2217" s="84"/>
      <c r="Y2217" s="85"/>
      <c r="Z2217" s="84"/>
    </row>
    <row r="2218" spans="2:26" s="81" customFormat="1" ht="13.5" customHeight="1" x14ac:dyDescent="0.25">
      <c r="B2218" s="37"/>
      <c r="C2218" s="145" t="s">
        <v>52</v>
      </c>
      <c r="D2218" s="146"/>
      <c r="E2218" s="32">
        <v>18.549090909090911</v>
      </c>
      <c r="F2218" s="33">
        <f t="shared" ref="F2218" si="9641">E2218/E2228</f>
        <v>5.3412326195285348E-3</v>
      </c>
      <c r="G2218" s="32">
        <v>255.00000000000003</v>
      </c>
      <c r="H2218" s="33">
        <f t="shared" ref="H2218" si="9642">G2218/G2228</f>
        <v>3.0137263840348483E-2</v>
      </c>
      <c r="I2218" s="32">
        <v>0</v>
      </c>
      <c r="J2218" s="33">
        <f t="shared" ref="J2218" si="9643">I2218/I2228</f>
        <v>0</v>
      </c>
      <c r="K2218" s="32">
        <v>0.13333333333333333</v>
      </c>
      <c r="L2218" s="33">
        <f t="shared" ref="L2218" si="9644">K2218/K2228</f>
        <v>2.1026956558307751E-5</v>
      </c>
      <c r="M2218" s="32">
        <v>0</v>
      </c>
      <c r="N2218" s="33">
        <f t="shared" ref="N2218" si="9645">M2218/M2228</f>
        <v>0</v>
      </c>
      <c r="O2218" s="32">
        <v>0.46666666666666679</v>
      </c>
      <c r="P2218" s="33">
        <f t="shared" ref="P2218" si="9646">O2218/O2228</f>
        <v>1.4858210222448641E-4</v>
      </c>
      <c r="Q2218" s="32">
        <v>2.564102564102564E-2</v>
      </c>
      <c r="R2218" s="33">
        <f t="shared" ref="R2218" si="9647">Q2218/Q2228</f>
        <v>1.1852694710142348E-5</v>
      </c>
      <c r="S2218" s="32">
        <v>7.3170731707317083E-2</v>
      </c>
      <c r="T2218" s="33">
        <f t="shared" ref="T2218" si="9648">S2218/S2228</f>
        <v>2.0351262795856476E-5</v>
      </c>
      <c r="U2218" s="32">
        <v>29.428571428571427</v>
      </c>
      <c r="V2218" s="33">
        <f t="shared" ref="V2218" si="9649">U2218/U2228</f>
        <v>8.2464115850073415E-3</v>
      </c>
      <c r="W2218" s="85"/>
      <c r="X2218" s="84"/>
      <c r="Y2218" s="85"/>
      <c r="Z2218" s="84"/>
    </row>
    <row r="2219" spans="2:26" s="81" customFormat="1" ht="13.5" customHeight="1" x14ac:dyDescent="0.25">
      <c r="B2219" s="31" t="s">
        <v>53</v>
      </c>
      <c r="C2219" s="145" t="s">
        <v>54</v>
      </c>
      <c r="D2219" s="146"/>
      <c r="E2219" s="32">
        <v>2485.6799999999998</v>
      </c>
      <c r="F2219" s="33">
        <f t="shared" ref="F2219" si="9650">E2219/E2228</f>
        <v>0.71575448968244737</v>
      </c>
      <c r="G2219" s="32">
        <v>4175.7142857142853</v>
      </c>
      <c r="H2219" s="33">
        <f t="shared" ref="H2219" si="9651">G2219/G2228</f>
        <v>0.49350824764895573</v>
      </c>
      <c r="I2219" s="32">
        <v>2644.0000000000005</v>
      </c>
      <c r="J2219" s="33">
        <f t="shared" ref="J2219" si="9652">I2219/I2228</f>
        <v>1.0557108332457712</v>
      </c>
      <c r="K2219" s="32">
        <v>4538.7333333333336</v>
      </c>
      <c r="L2219" s="33">
        <f t="shared" ref="L2219" si="9653">K2219/K2228</f>
        <v>0.715768114723075</v>
      </c>
      <c r="M2219" s="32">
        <v>1713</v>
      </c>
      <c r="N2219" s="33">
        <f t="shared" ref="N2219" si="9654">M2219/M2228</f>
        <v>0.75021897810218974</v>
      </c>
      <c r="O2219" s="32">
        <v>2208.2999999999997</v>
      </c>
      <c r="P2219" s="33">
        <f t="shared" ref="P2219" si="9655">O2219/O2228</f>
        <v>0.70310112073357112</v>
      </c>
      <c r="Q2219" s="32">
        <v>1808.5384615384617</v>
      </c>
      <c r="R2219" s="33">
        <f t="shared" ref="R2219" si="9656">Q2219/Q2228</f>
        <v>0.83600611599047026</v>
      </c>
      <c r="S2219" s="32">
        <v>3312.3902439024391</v>
      </c>
      <c r="T2219" s="33">
        <f t="shared" ref="T2219" si="9657">S2219/S2228</f>
        <v>0.92128809925989208</v>
      </c>
      <c r="U2219" s="32">
        <v>2168.4732142857142</v>
      </c>
      <c r="V2219" s="33">
        <f t="shared" ref="V2219" si="9658">U2219/U2228</f>
        <v>0.60764494394391633</v>
      </c>
      <c r="W2219" s="85"/>
      <c r="X2219" s="84"/>
      <c r="Y2219" s="85"/>
      <c r="Z2219" s="84"/>
    </row>
    <row r="2220" spans="2:26" s="81" customFormat="1" ht="13.5" customHeight="1" x14ac:dyDescent="0.25">
      <c r="B2220" s="36"/>
      <c r="C2220" s="145" t="s">
        <v>17</v>
      </c>
      <c r="D2220" s="146"/>
      <c r="E2220" s="32">
        <v>65.38181818181819</v>
      </c>
      <c r="F2220" s="33">
        <f t="shared" ref="F2220" si="9659">E2220/E2228</f>
        <v>1.8826771711257219E-2</v>
      </c>
      <c r="G2220" s="32">
        <v>87.857142857142847</v>
      </c>
      <c r="H2220" s="33">
        <f t="shared" ref="H2220" si="9660">G2220/G2228</f>
        <v>1.0383427037430988E-2</v>
      </c>
      <c r="I2220" s="32">
        <v>69.94736842105263</v>
      </c>
      <c r="J2220" s="33">
        <f t="shared" ref="J2220" si="9661">I2220/I2228</f>
        <v>2.7928969212987292E-2</v>
      </c>
      <c r="K2220" s="32">
        <v>95.066666666666649</v>
      </c>
      <c r="L2220" s="33">
        <f t="shared" ref="L2220" si="9662">K2220/K2228</f>
        <v>1.4992220026073423E-2</v>
      </c>
      <c r="M2220" s="32">
        <v>34.833333333333336</v>
      </c>
      <c r="N2220" s="33">
        <f t="shared" ref="N2220" si="9663">M2220/M2228</f>
        <v>1.5255474452554745E-2</v>
      </c>
      <c r="O2220" s="32">
        <v>55.066666666666656</v>
      </c>
      <c r="P2220" s="33">
        <f t="shared" ref="P2220" si="9664">O2220/O2228</f>
        <v>1.7532688062489386E-2</v>
      </c>
      <c r="Q2220" s="32">
        <v>29.230769230769234</v>
      </c>
      <c r="R2220" s="33">
        <f t="shared" ref="R2220" si="9665">Q2220/Q2228</f>
        <v>1.3512071969562278E-2</v>
      </c>
      <c r="S2220" s="32">
        <v>68.829268292682912</v>
      </c>
      <c r="T2220" s="33">
        <f t="shared" ref="T2220" si="9666">S2220/S2228</f>
        <v>1.9143754536635652E-2</v>
      </c>
      <c r="U2220" s="32">
        <v>76.58928571428568</v>
      </c>
      <c r="V2220" s="33">
        <f t="shared" ref="V2220" si="9667">U2220/U2228</f>
        <v>2.1461686461223588E-2</v>
      </c>
      <c r="W2220" s="85"/>
      <c r="X2220" s="84"/>
      <c r="Y2220" s="85"/>
      <c r="Z2220" s="84"/>
    </row>
    <row r="2221" spans="2:26" s="81" customFormat="1" ht="13.5" customHeight="1" x14ac:dyDescent="0.25">
      <c r="B2221" s="36"/>
      <c r="C2221" s="145" t="s">
        <v>55</v>
      </c>
      <c r="D2221" s="146"/>
      <c r="E2221" s="38">
        <v>-7.6909090909090878</v>
      </c>
      <c r="F2221" s="33">
        <f t="shared" ref="F2221" si="9668">E2221/E2228</f>
        <v>-2.2146063497947158E-3</v>
      </c>
      <c r="G2221" s="38">
        <v>0</v>
      </c>
      <c r="H2221" s="33">
        <f t="shared" ref="H2221" si="9669">G2221/G2228</f>
        <v>0</v>
      </c>
      <c r="I2221" s="38">
        <v>0</v>
      </c>
      <c r="J2221" s="33">
        <f t="shared" ref="J2221" si="9670">I2221/I2228</f>
        <v>0</v>
      </c>
      <c r="K2221" s="38">
        <v>0</v>
      </c>
      <c r="L2221" s="33">
        <f t="shared" ref="L2221" si="9671">K2221/K2228</f>
        <v>0</v>
      </c>
      <c r="M2221" s="38">
        <v>-8.3333333333333343E-2</v>
      </c>
      <c r="N2221" s="33">
        <f t="shared" ref="N2221" si="9672">M2221/M2228</f>
        <v>-3.6496350364963507E-5</v>
      </c>
      <c r="O2221" s="38">
        <v>-1.9999999999999993</v>
      </c>
      <c r="P2221" s="33">
        <f t="shared" ref="P2221" si="9673">O2221/O2228</f>
        <v>-6.3678043810494131E-4</v>
      </c>
      <c r="Q2221" s="38">
        <v>-1</v>
      </c>
      <c r="R2221" s="33">
        <f t="shared" ref="R2221" si="9674">Q2221/Q2228</f>
        <v>-4.6225509369555155E-4</v>
      </c>
      <c r="S2221" s="38">
        <v>-4.073170731707318</v>
      </c>
      <c r="T2221" s="33">
        <f t="shared" ref="T2221" si="9675">S2221/S2228</f>
        <v>-1.1328869623026773E-3</v>
      </c>
      <c r="U2221" s="38">
        <v>-16.499999999999996</v>
      </c>
      <c r="V2221" s="33">
        <f t="shared" ref="V2221" si="9676">U2221/U2228</f>
        <v>-4.62359484499198E-3</v>
      </c>
      <c r="W2221" s="85"/>
      <c r="X2221" s="84"/>
      <c r="Y2221" s="85"/>
      <c r="Z2221" s="84"/>
    </row>
    <row r="2222" spans="2:26" s="81" customFormat="1" ht="13.5" customHeight="1" x14ac:dyDescent="0.25">
      <c r="B2222" s="36"/>
      <c r="C2222" s="145" t="s">
        <v>56</v>
      </c>
      <c r="D2222" s="146"/>
      <c r="E2222" s="39">
        <v>74.040000000000035</v>
      </c>
      <c r="F2222" s="33">
        <f t="shared" ref="F2222" si="9677">E2222/E2228</f>
        <v>2.1319905384477662E-2</v>
      </c>
      <c r="G2222" s="39">
        <v>234</v>
      </c>
      <c r="H2222" s="33">
        <f t="shared" ref="H2222" si="9678">G2222/G2228</f>
        <v>2.7655371524084486E-2</v>
      </c>
      <c r="I2222" s="39">
        <v>150.84210526315789</v>
      </c>
      <c r="J2222" s="33">
        <f t="shared" ref="J2222" si="9679">I2222/I2228</f>
        <v>6.0229063780603144E-2</v>
      </c>
      <c r="K2222" s="39">
        <v>199.40000000000003</v>
      </c>
      <c r="L2222" s="33">
        <f t="shared" ref="L2222" si="9680">K2222/K2228</f>
        <v>3.1445813532949243E-2</v>
      </c>
      <c r="M2222" s="39">
        <v>101.33333333333331</v>
      </c>
      <c r="N2222" s="33">
        <f t="shared" ref="N2222" si="9681">M2222/M2228</f>
        <v>4.437956204379561E-2</v>
      </c>
      <c r="O2222" s="39">
        <v>74.533333333333331</v>
      </c>
      <c r="P2222" s="33">
        <f t="shared" ref="P2222" si="9682">O2222/O2228</f>
        <v>2.373068432671082E-2</v>
      </c>
      <c r="Q2222" s="39">
        <v>43.051282051282044</v>
      </c>
      <c r="R2222" s="33">
        <f t="shared" ref="R2222" si="9683">Q2222/Q2228</f>
        <v>1.9900674418329E-2</v>
      </c>
      <c r="S2222" s="39">
        <v>38.439024390243887</v>
      </c>
      <c r="T2222" s="33">
        <f t="shared" ref="T2222" si="9684">S2222/S2228</f>
        <v>1.069119672208993E-2</v>
      </c>
      <c r="U2222" s="39">
        <v>54.991071428571423</v>
      </c>
      <c r="V2222" s="33">
        <f t="shared" ref="V2222" si="9685">U2222/U2228</f>
        <v>1.5409480871377492E-2</v>
      </c>
      <c r="W2222" s="85"/>
      <c r="X2222" s="84"/>
      <c r="Y2222" s="85"/>
      <c r="Z2222" s="84"/>
    </row>
    <row r="2223" spans="2:26" s="81" customFormat="1" ht="13.5" customHeight="1" x14ac:dyDescent="0.25">
      <c r="B2223" s="37"/>
      <c r="C2223" s="145" t="s">
        <v>57</v>
      </c>
      <c r="D2223" s="146"/>
      <c r="E2223" s="39">
        <v>620.73090909090899</v>
      </c>
      <c r="F2223" s="33">
        <f t="shared" ref="F2223" si="9686">E2223/E2228</f>
        <v>0.17874019788005102</v>
      </c>
      <c r="G2223" s="39">
        <v>3132.2857142857147</v>
      </c>
      <c r="H2223" s="33">
        <f t="shared" ref="H2223" si="9687">G2223/G2228</f>
        <v>0.37019027841091362</v>
      </c>
      <c r="I2223" s="39">
        <v>475.10526315789468</v>
      </c>
      <c r="J2223" s="33">
        <f t="shared" ref="J2223" si="9688">I2223/I2228</f>
        <v>0.18970263738573082</v>
      </c>
      <c r="K2223" s="39">
        <v>604.86666666666679</v>
      </c>
      <c r="L2223" s="33">
        <f t="shared" ref="L2223" si="9689">K2223/K2228</f>
        <v>9.5388788426763127E-2</v>
      </c>
      <c r="M2223" s="39">
        <v>614.16666666666663</v>
      </c>
      <c r="N2223" s="33">
        <f t="shared" ref="N2223" si="9690">M2223/M2228</f>
        <v>0.26897810218978097</v>
      </c>
      <c r="O2223" s="39">
        <v>440.49999999999994</v>
      </c>
      <c r="P2223" s="33">
        <f t="shared" ref="P2223" si="9691">O2223/O2228</f>
        <v>0.14025089149261336</v>
      </c>
      <c r="Q2223" s="39">
        <v>342.69230769230768</v>
      </c>
      <c r="R2223" s="33">
        <f t="shared" ref="R2223" si="9692">Q2223/Q2228</f>
        <v>0.15841126480105247</v>
      </c>
      <c r="S2223" s="39">
        <v>671.87804878048792</v>
      </c>
      <c r="T2223" s="33">
        <f t="shared" ref="T2223" si="9693">S2223/S2228</f>
        <v>0.18687207874581946</v>
      </c>
      <c r="U2223" s="39">
        <v>617.66071428571422</v>
      </c>
      <c r="V2223" s="33">
        <f t="shared" ref="V2223" si="9694">U2223/U2228</f>
        <v>0.17307956936518137</v>
      </c>
      <c r="W2223" s="85"/>
      <c r="X2223" s="84"/>
      <c r="Y2223" s="85"/>
      <c r="Z2223" s="84"/>
    </row>
    <row r="2224" spans="2:26" s="81" customFormat="1" ht="13.5" customHeight="1" x14ac:dyDescent="0.25">
      <c r="B2224" s="31" t="s">
        <v>58</v>
      </c>
      <c r="C2224" s="145" t="s">
        <v>59</v>
      </c>
      <c r="D2224" s="146"/>
      <c r="E2224" s="39">
        <v>4.3636363636363654E-2</v>
      </c>
      <c r="F2224" s="33">
        <f t="shared" ref="F2224" si="9695">E2224/E2228</f>
        <v>1.2565142410182795E-5</v>
      </c>
      <c r="G2224" s="39">
        <v>0</v>
      </c>
      <c r="H2224" s="33">
        <f t="shared" ref="H2224" si="9696">G2224/G2228</f>
        <v>0</v>
      </c>
      <c r="I2224" s="39">
        <v>0</v>
      </c>
      <c r="J2224" s="33">
        <f t="shared" ref="J2224" si="9697">I2224/I2228</f>
        <v>0</v>
      </c>
      <c r="K2224" s="39">
        <v>0</v>
      </c>
      <c r="L2224" s="33">
        <f t="shared" ref="L2224" si="9698">K2224/K2228</f>
        <v>0</v>
      </c>
      <c r="M2224" s="39">
        <v>0</v>
      </c>
      <c r="N2224" s="33">
        <f t="shared" ref="N2224" si="9699">M2224/M2228</f>
        <v>0</v>
      </c>
      <c r="O2224" s="39">
        <v>0.2</v>
      </c>
      <c r="P2224" s="33">
        <f t="shared" ref="P2224" si="9700">O2224/O2228</f>
        <v>6.3678043810494155E-5</v>
      </c>
      <c r="Q2224" s="39">
        <v>0</v>
      </c>
      <c r="R2224" s="33">
        <f t="shared" ref="R2224" si="9701">Q2224/Q2228</f>
        <v>0</v>
      </c>
      <c r="S2224" s="39">
        <v>0</v>
      </c>
      <c r="T2224" s="33">
        <f t="shared" ref="T2224" si="9702">S2224/S2228</f>
        <v>0</v>
      </c>
      <c r="U2224" s="39">
        <v>5.3571428571428568E-2</v>
      </c>
      <c r="V2224" s="33">
        <f t="shared" ref="V2224" si="9703">U2224/U2228</f>
        <v>1.5011671574649287E-5</v>
      </c>
      <c r="W2224" s="85"/>
      <c r="X2224" s="84"/>
      <c r="Y2224" s="85"/>
      <c r="Z2224" s="84"/>
    </row>
    <row r="2225" spans="2:28" s="81" customFormat="1" ht="13.5" customHeight="1" x14ac:dyDescent="0.25">
      <c r="B2225" s="41" t="s">
        <v>60</v>
      </c>
      <c r="C2225" s="145" t="s">
        <v>24</v>
      </c>
      <c r="D2225" s="146"/>
      <c r="E2225" s="39">
        <v>2.3963636363636356</v>
      </c>
      <c r="F2225" s="33">
        <f t="shared" ref="F2225" si="9704">E2225/E2228</f>
        <v>6.900357373592047E-4</v>
      </c>
      <c r="G2225" s="39">
        <v>0</v>
      </c>
      <c r="H2225" s="33">
        <f t="shared" ref="H2225" si="9705">G2225/G2228</f>
        <v>0</v>
      </c>
      <c r="I2225" s="39">
        <v>2.6842105263157894</v>
      </c>
      <c r="J2225" s="33">
        <f t="shared" ref="J2225" si="9706">I2225/I2228</f>
        <v>1.0717663129137336E-3</v>
      </c>
      <c r="K2225" s="39">
        <v>1.7999999999999998</v>
      </c>
      <c r="L2225" s="33">
        <f t="shared" ref="L2225" si="9707">K2225/K2228</f>
        <v>2.8386391353715459E-4</v>
      </c>
      <c r="M2225" s="39">
        <v>2.0833333333333335</v>
      </c>
      <c r="N2225" s="33">
        <f t="shared" ref="N2225" si="9708">M2225/M2228</f>
        <v>9.1240875912408756E-4</v>
      </c>
      <c r="O2225" s="39">
        <v>1.0999999999999999</v>
      </c>
      <c r="P2225" s="33">
        <f t="shared" ref="P2225" si="9709">O2225/O2228</f>
        <v>3.5022924095771783E-4</v>
      </c>
      <c r="Q2225" s="39">
        <v>1.7948717948717949</v>
      </c>
      <c r="R2225" s="33">
        <f t="shared" ref="R2225" si="9710">Q2225/Q2228</f>
        <v>8.2968862970996438E-4</v>
      </c>
      <c r="S2225" s="39">
        <v>2.6341463414634143</v>
      </c>
      <c r="T2225" s="33">
        <f t="shared" ref="T2225" si="9711">S2225/S2228</f>
        <v>7.3264546065083299E-4</v>
      </c>
      <c r="U2225" s="39">
        <v>3.0803571428571423</v>
      </c>
      <c r="V2225" s="33">
        <f t="shared" ref="V2225" si="9712">U2225/U2228</f>
        <v>8.6317111554233387E-4</v>
      </c>
      <c r="W2225" s="85"/>
      <c r="X2225" s="84"/>
      <c r="Y2225" s="85"/>
      <c r="Z2225" s="84"/>
    </row>
    <row r="2226" spans="2:28" s="81" customFormat="1" ht="13.5" customHeight="1" x14ac:dyDescent="0.25">
      <c r="B2226" s="31" t="s">
        <v>61</v>
      </c>
      <c r="C2226" s="145" t="s">
        <v>62</v>
      </c>
      <c r="D2226" s="146"/>
      <c r="E2226" s="39">
        <v>3.3381818181818184</v>
      </c>
      <c r="F2226" s="33">
        <f t="shared" ref="F2226" si="9713">E2226/E2228</f>
        <v>9.6123339437898349E-4</v>
      </c>
      <c r="G2226" s="39">
        <v>0</v>
      </c>
      <c r="H2226" s="33">
        <f t="shared" ref="H2226" si="9714">G2226/G2228</f>
        <v>0</v>
      </c>
      <c r="I2226" s="39">
        <v>0</v>
      </c>
      <c r="J2226" s="33">
        <f t="shared" ref="J2226" si="9715">I2226/I2228</f>
        <v>0</v>
      </c>
      <c r="K2226" s="39">
        <v>0</v>
      </c>
      <c r="L2226" s="33">
        <f t="shared" ref="L2226" si="9716">K2226/K2228</f>
        <v>0</v>
      </c>
      <c r="M2226" s="39">
        <v>0</v>
      </c>
      <c r="N2226" s="33">
        <f t="shared" ref="N2226" si="9717">M2226/M2228</f>
        <v>0</v>
      </c>
      <c r="O2226" s="39">
        <v>1.2666666666666666</v>
      </c>
      <c r="P2226" s="33">
        <f t="shared" ref="P2226" si="9718">O2226/O2228</f>
        <v>4.0329427746646295E-4</v>
      </c>
      <c r="Q2226" s="39">
        <v>5.1025641025641013</v>
      </c>
      <c r="R2226" s="33">
        <f t="shared" ref="R2226" si="9719">Q2226/Q2228</f>
        <v>2.3586862473183269E-3</v>
      </c>
      <c r="S2226" s="39">
        <v>1.5121951219512195</v>
      </c>
      <c r="T2226" s="33">
        <f t="shared" ref="T2226" si="9720">S2226/S2228</f>
        <v>4.2059276444770047E-4</v>
      </c>
      <c r="U2226" s="39">
        <v>5.5267857142857135</v>
      </c>
      <c r="V2226" s="33">
        <f t="shared" ref="V2226" si="9721">U2226/U2228</f>
        <v>1.5487041174513179E-3</v>
      </c>
      <c r="W2226" s="85"/>
      <c r="X2226" s="84"/>
      <c r="Y2226" s="85"/>
      <c r="Z2226" s="84"/>
    </row>
    <row r="2227" spans="2:28" s="81" customFormat="1" ht="13.5" customHeight="1" x14ac:dyDescent="0.25">
      <c r="B2227" s="41" t="s">
        <v>63</v>
      </c>
      <c r="C2227" s="145" t="s">
        <v>64</v>
      </c>
      <c r="D2227" s="146"/>
      <c r="E2227" s="39">
        <v>13.08</v>
      </c>
      <c r="F2227" s="33">
        <f t="shared" ref="F2227" si="9722">E2227/E2228</f>
        <v>3.7664014374522914E-3</v>
      </c>
      <c r="G2227" s="39">
        <v>0</v>
      </c>
      <c r="H2227" s="33">
        <f t="shared" ref="H2227" si="9723">G2227/G2228</f>
        <v>0</v>
      </c>
      <c r="I2227" s="39">
        <v>3.3157894736842106</v>
      </c>
      <c r="J2227" s="33">
        <f t="shared" ref="J2227" si="9724">I2227/I2228</f>
        <v>1.3239466218346121E-3</v>
      </c>
      <c r="K2227" s="39">
        <v>8.2000000000000028</v>
      </c>
      <c r="L2227" s="33">
        <f t="shared" ref="L2227" si="9725">K2227/K2228</f>
        <v>1.2931578283359271E-3</v>
      </c>
      <c r="M2227" s="39">
        <v>0</v>
      </c>
      <c r="N2227" s="33">
        <f t="shared" ref="N2227" si="9726">M2227/M2228</f>
        <v>0</v>
      </c>
      <c r="O2227" s="39">
        <v>10.766666666666664</v>
      </c>
      <c r="P2227" s="33">
        <f t="shared" ref="P2227" si="9727">O2227/O2228</f>
        <v>3.4280013584649343E-3</v>
      </c>
      <c r="Q2227" s="39">
        <v>20.307692307692307</v>
      </c>
      <c r="R2227" s="33">
        <f t="shared" ref="R2227" si="9728">Q2227/Q2228</f>
        <v>9.3873342104327396E-3</v>
      </c>
      <c r="S2227" s="39">
        <v>1.0000000000000002</v>
      </c>
      <c r="T2227" s="33">
        <f t="shared" ref="T2227" si="9729">S2227/S2228</f>
        <v>2.7813392487670524E-4</v>
      </c>
      <c r="U2227" s="39">
        <v>20.133928571428566</v>
      </c>
      <c r="V2227" s="33">
        <f t="shared" ref="V2227" si="9730">U2227/U2228</f>
        <v>5.6418865668056888E-3</v>
      </c>
      <c r="W2227" s="85"/>
      <c r="X2227" s="84"/>
      <c r="Y2227" s="85"/>
      <c r="Z2227" s="84"/>
    </row>
    <row r="2228" spans="2:28" s="81" customFormat="1" ht="13.5" customHeight="1" x14ac:dyDescent="0.25">
      <c r="B2228" s="147" t="s">
        <v>65</v>
      </c>
      <c r="C2228" s="148"/>
      <c r="D2228" s="149"/>
      <c r="E2228" s="42">
        <f t="shared" ref="E2228" si="9731">SUM(E2215:E2218,E2224,E2226)</f>
        <v>3472.8109090909093</v>
      </c>
      <c r="F2228" s="33">
        <f t="shared" ref="F2228" si="9732">E2228/E2228</f>
        <v>1</v>
      </c>
      <c r="G2228" s="42">
        <f t="shared" ref="G2228" si="9733">SUM(G2215:G2218,G2224,G2226)</f>
        <v>8461.2857142857138</v>
      </c>
      <c r="H2228" s="33">
        <f t="shared" ref="H2228" si="9734">G2228/G2228</f>
        <v>1</v>
      </c>
      <c r="I2228" s="42">
        <f t="shared" ref="I2228" si="9735">SUM(I2215:I2218,I2224,I2226)</f>
        <v>2504.4736842105258</v>
      </c>
      <c r="J2228" s="33">
        <f t="shared" ref="J2228" si="9736">I2228/I2228</f>
        <v>1</v>
      </c>
      <c r="K2228" s="42">
        <f t="shared" ref="K2228" si="9737">SUM(K2215:K2218,K2224,K2226)</f>
        <v>6341.0666666666666</v>
      </c>
      <c r="L2228" s="33">
        <f t="shared" ref="L2228" si="9738">K2228/K2228</f>
        <v>1</v>
      </c>
      <c r="M2228" s="42">
        <f t="shared" ref="M2228" si="9739">SUM(M2215:M2218,M2224,M2226)</f>
        <v>2283.3333333333335</v>
      </c>
      <c r="N2228" s="33">
        <f t="shared" ref="N2228" si="9740">M2228/M2228</f>
        <v>1</v>
      </c>
      <c r="O2228" s="42">
        <f t="shared" ref="O2228" si="9741">SUM(O2215:O2218,O2224,O2226)</f>
        <v>3140.7999999999993</v>
      </c>
      <c r="P2228" s="33">
        <f t="shared" ref="P2228" si="9742">O2228/O2228</f>
        <v>1</v>
      </c>
      <c r="Q2228" s="42">
        <f t="shared" ref="Q2228" si="9743">SUM(Q2215:Q2218,Q2224,Q2226)</f>
        <v>2163.3076923076928</v>
      </c>
      <c r="R2228" s="33">
        <f t="shared" ref="R2228" si="9744">Q2228/Q2228</f>
        <v>1</v>
      </c>
      <c r="S2228" s="42">
        <f t="shared" ref="S2228" si="9745">SUM(S2215:S2218,S2224,S2226)</f>
        <v>3595.3902439024405</v>
      </c>
      <c r="T2228" s="33">
        <f t="shared" ref="T2228" si="9746">S2228/S2228</f>
        <v>1</v>
      </c>
      <c r="U2228" s="42">
        <f t="shared" ref="U2228" si="9747">SUM(U2215:U2218,U2224,U2226)</f>
        <v>3568.6517857142862</v>
      </c>
      <c r="V2228" s="33">
        <f t="shared" ref="V2228" si="9748">U2228/U2228</f>
        <v>1</v>
      </c>
      <c r="W2228" s="85"/>
      <c r="X2228" s="84"/>
      <c r="Y2228" s="85"/>
      <c r="Z2228" s="84"/>
    </row>
    <row r="2229" spans="2:28" s="81" customFormat="1" ht="13.5" customHeight="1" x14ac:dyDescent="0.25">
      <c r="B2229" s="147" t="s">
        <v>66</v>
      </c>
      <c r="C2229" s="148"/>
      <c r="D2229" s="149"/>
      <c r="E2229" s="42">
        <f t="shared" ref="E2229" si="9749">SUM(E2219:E2223,E2225,E2227)</f>
        <v>3253.6181818181817</v>
      </c>
      <c r="F2229" s="33">
        <f t="shared" ref="F2229" si="9750">E2229/E2228</f>
        <v>0.93688319548325005</v>
      </c>
      <c r="G2229" s="42">
        <f t="shared" ref="G2229" si="9751">SUM(G2219:G2223,G2225,G2227)</f>
        <v>7629.8571428571431</v>
      </c>
      <c r="H2229" s="33">
        <f t="shared" ref="H2229" si="9752">G2229/G2228</f>
        <v>0.90173732462138489</v>
      </c>
      <c r="I2229" s="42">
        <f t="shared" ref="I2229" si="9753">SUM(I2219:I2223,I2225,I2227)</f>
        <v>3345.8947368421054</v>
      </c>
      <c r="J2229" s="33">
        <f t="shared" ref="J2229" si="9754">I2229/I2228</f>
        <v>1.3359672165598406</v>
      </c>
      <c r="K2229" s="42">
        <f t="shared" ref="K2229" si="9755">SUM(K2219:K2223,K2225,K2227)</f>
        <v>5448.0666666666666</v>
      </c>
      <c r="L2229" s="33">
        <f t="shared" ref="L2229" si="9756">K2229/K2228</f>
        <v>0.8591719584507338</v>
      </c>
      <c r="M2229" s="42">
        <f t="shared" ref="M2229" si="9757">SUM(M2219:M2223,M2225,M2227)</f>
        <v>2465.3333333333335</v>
      </c>
      <c r="N2229" s="33">
        <f t="shared" ref="N2229" si="9758">M2229/M2228</f>
        <v>1.0797080291970802</v>
      </c>
      <c r="O2229" s="42">
        <f t="shared" ref="O2229" si="9759">SUM(O2219:O2223,O2225,O2227)</f>
        <v>2788.2666666666664</v>
      </c>
      <c r="P2229" s="33">
        <f t="shared" ref="P2229" si="9760">O2229/O2228</f>
        <v>0.88775683477670242</v>
      </c>
      <c r="Q2229" s="42">
        <f t="shared" ref="Q2229" si="9761">SUM(Q2219:Q2223,Q2225,Q2227)</f>
        <v>2244.6153846153848</v>
      </c>
      <c r="R2229" s="33">
        <f t="shared" ref="R2229" si="9762">Q2229/Q2228</f>
        <v>1.0375848949258613</v>
      </c>
      <c r="S2229" s="42">
        <f t="shared" ref="S2229" si="9763">SUM(S2219:S2223,S2225,S2227)</f>
        <v>4091.0975609756101</v>
      </c>
      <c r="T2229" s="33">
        <f t="shared" ref="T2229" si="9764">S2229/S2228</f>
        <v>1.137873021687662</v>
      </c>
      <c r="U2229" s="42">
        <f t="shared" ref="U2229" si="9765">SUM(U2219:U2223,U2225,U2227)</f>
        <v>2924.4285714285716</v>
      </c>
      <c r="V2229" s="33">
        <f t="shared" ref="V2229" si="9766">U2229/U2228</f>
        <v>0.81947714347905487</v>
      </c>
      <c r="W2229" s="85"/>
      <c r="X2229" s="84"/>
      <c r="Y2229" s="85"/>
      <c r="Z2229" s="84"/>
    </row>
    <row r="2230" spans="2:28" s="81" customFormat="1" ht="13.5" customHeight="1" x14ac:dyDescent="0.25">
      <c r="B2230" s="147" t="s">
        <v>67</v>
      </c>
      <c r="C2230" s="148"/>
      <c r="D2230" s="149"/>
      <c r="E2230" s="42">
        <f t="shared" ref="E2230" si="9767">E2228-E2229</f>
        <v>219.19272727272755</v>
      </c>
      <c r="F2230" s="33">
        <f t="shared" ref="F2230" si="9768">E2230/E2228</f>
        <v>6.3116804516749933E-2</v>
      </c>
      <c r="G2230" s="42">
        <f t="shared" ref="G2230" si="9769">G2228-G2229</f>
        <v>831.42857142857065</v>
      </c>
      <c r="H2230" s="33">
        <f t="shared" ref="H2230" si="9770">G2230/G2228</f>
        <v>9.8262675378615119E-2</v>
      </c>
      <c r="I2230" s="42">
        <f t="shared" ref="I2230" si="9771">I2228-I2229</f>
        <v>-841.42105263157964</v>
      </c>
      <c r="J2230" s="33">
        <f t="shared" ref="J2230" si="9772">I2230/I2228</f>
        <v>-0.33596721655984063</v>
      </c>
      <c r="K2230" s="42">
        <f t="shared" ref="K2230" si="9773">K2228-K2229</f>
        <v>893</v>
      </c>
      <c r="L2230" s="33">
        <f t="shared" ref="L2230" si="9774">K2230/K2228</f>
        <v>0.14082804154926615</v>
      </c>
      <c r="M2230" s="42">
        <f t="shared" ref="M2230" si="9775">M2228-M2229</f>
        <v>-182</v>
      </c>
      <c r="N2230" s="33">
        <f t="shared" ref="N2230" si="9776">M2230/M2228</f>
        <v>-7.9708029197080282E-2</v>
      </c>
      <c r="O2230" s="42">
        <f t="shared" ref="O2230" si="9777">O2228-O2229</f>
        <v>352.53333333333285</v>
      </c>
      <c r="P2230" s="33">
        <f t="shared" ref="P2230" si="9778">O2230/O2228</f>
        <v>0.11224316522329754</v>
      </c>
      <c r="Q2230" s="42">
        <f t="shared" ref="Q2230" si="9779">Q2228-Q2229</f>
        <v>-81.307692307691923</v>
      </c>
      <c r="R2230" s="33">
        <f t="shared" ref="R2230" si="9780">Q2230/Q2228</f>
        <v>-3.7584894925861208E-2</v>
      </c>
      <c r="S2230" s="42">
        <f t="shared" ref="S2230" si="9781">S2228-S2229</f>
        <v>-495.70731707316963</v>
      </c>
      <c r="T2230" s="33">
        <f t="shared" ref="T2230" si="9782">S2230/S2228</f>
        <v>-0.13787302168766202</v>
      </c>
      <c r="U2230" s="42">
        <f t="shared" ref="U2230" si="9783">U2228-U2229</f>
        <v>644.22321428571468</v>
      </c>
      <c r="V2230" s="33">
        <f t="shared" ref="V2230" si="9784">U2230/U2228</f>
        <v>0.18052285652094513</v>
      </c>
      <c r="W2230" s="85"/>
      <c r="X2230" s="84"/>
      <c r="Y2230" s="85"/>
      <c r="Z2230" s="84"/>
    </row>
    <row r="2231" spans="2:28" s="81" customFormat="1" ht="13.5" customHeight="1" x14ac:dyDescent="0.25">
      <c r="B2231" s="147" t="s">
        <v>68</v>
      </c>
      <c r="C2231" s="148"/>
      <c r="D2231" s="149"/>
      <c r="E2231" s="42">
        <v>275</v>
      </c>
      <c r="F2231" s="43"/>
      <c r="G2231" s="42">
        <v>7</v>
      </c>
      <c r="H2231" s="43"/>
      <c r="I2231" s="42">
        <v>19</v>
      </c>
      <c r="J2231" s="43"/>
      <c r="K2231" s="42">
        <v>15</v>
      </c>
      <c r="L2231" s="43"/>
      <c r="M2231" s="42">
        <v>12</v>
      </c>
      <c r="N2231" s="43"/>
      <c r="O2231" s="42">
        <v>30</v>
      </c>
      <c r="P2231" s="43"/>
      <c r="Q2231" s="42">
        <v>39</v>
      </c>
      <c r="R2231" s="43"/>
      <c r="S2231" s="42">
        <v>41</v>
      </c>
      <c r="T2231" s="43"/>
      <c r="U2231" s="42">
        <v>112</v>
      </c>
      <c r="V2231" s="43"/>
      <c r="W2231" s="85"/>
      <c r="X2231" s="84"/>
      <c r="Y2231" s="85"/>
      <c r="Z2231" s="84"/>
    </row>
    <row r="2232" spans="2:28" s="81" customFormat="1" ht="13.5" customHeight="1" x14ac:dyDescent="0.25">
      <c r="B2232" s="45"/>
      <c r="C2232" s="46"/>
      <c r="D2232" s="47"/>
      <c r="E2232" s="48"/>
      <c r="F2232" s="49"/>
      <c r="G2232" s="48"/>
      <c r="H2232" s="49"/>
      <c r="I2232" s="48"/>
      <c r="J2232" s="49"/>
      <c r="K2232" s="48"/>
      <c r="L2232" s="49"/>
      <c r="M2232" s="48"/>
      <c r="N2232" s="49"/>
      <c r="O2232" s="48"/>
      <c r="P2232" s="49"/>
      <c r="Q2232" s="48"/>
      <c r="R2232" s="49"/>
      <c r="S2232" s="48"/>
      <c r="T2232" s="49"/>
      <c r="U2232" s="48"/>
      <c r="V2232" s="49"/>
      <c r="W2232" s="85"/>
      <c r="X2232" s="84"/>
      <c r="Y2232" s="85"/>
      <c r="Z2232" s="84"/>
    </row>
    <row r="2233" spans="2:28" s="122" customFormat="1" ht="13.5" customHeight="1" x14ac:dyDescent="0.25">
      <c r="B2233" s="143" t="s">
        <v>33</v>
      </c>
      <c r="C2233" s="119"/>
      <c r="D2233" s="120"/>
      <c r="E2233" s="53">
        <v>13.334545454545456</v>
      </c>
      <c r="F2233" s="43"/>
      <c r="G2233" s="53">
        <v>34.285714285714292</v>
      </c>
      <c r="H2233" s="43"/>
      <c r="I2233" s="53">
        <v>11.05263157894737</v>
      </c>
      <c r="J2233" s="43"/>
      <c r="K2233" s="53">
        <v>14.733333333333334</v>
      </c>
      <c r="L2233" s="43"/>
      <c r="M2233" s="53">
        <v>10.833333333333334</v>
      </c>
      <c r="N2233" s="43"/>
      <c r="O2233" s="53">
        <v>9.3666666666666636</v>
      </c>
      <c r="P2233" s="43"/>
      <c r="Q2233" s="53">
        <v>9.6153846153846168</v>
      </c>
      <c r="R2233" s="43"/>
      <c r="S2233" s="53">
        <v>13.487804878048777</v>
      </c>
      <c r="T2233" s="43"/>
      <c r="U2233" s="53">
        <v>14.794642857142858</v>
      </c>
      <c r="V2233" s="43"/>
      <c r="W2233" s="98"/>
      <c r="X2233" s="99"/>
      <c r="Y2233" s="98"/>
      <c r="Z2233" s="99"/>
      <c r="AA2233" s="111"/>
    </row>
    <row r="2234" spans="2:28" ht="13.5" customHeight="1" x14ac:dyDescent="0.25">
      <c r="B2234" s="54" t="s">
        <v>34</v>
      </c>
      <c r="C2234" s="55"/>
      <c r="D2234" s="56"/>
      <c r="E2234" s="53">
        <f>E2228/E2233</f>
        <v>260.43714207799292</v>
      </c>
      <c r="F2234" s="43"/>
      <c r="G2234" s="53">
        <f>G2228/G2233</f>
        <v>246.78749999999994</v>
      </c>
      <c r="H2234" s="43"/>
      <c r="I2234" s="53">
        <f>I2228/I2233</f>
        <v>226.59523809523802</v>
      </c>
      <c r="J2234" s="43"/>
      <c r="K2234" s="53">
        <f>K2228/K2233</f>
        <v>430.3891402714932</v>
      </c>
      <c r="L2234" s="43"/>
      <c r="M2234" s="53">
        <f>M2228/M2233</f>
        <v>210.76923076923077</v>
      </c>
      <c r="N2234" s="43"/>
      <c r="O2234" s="53">
        <f>O2228/O2233</f>
        <v>335.3167259786477</v>
      </c>
      <c r="P2234" s="43"/>
      <c r="Q2234" s="53">
        <f>Q2228/Q2233</f>
        <v>224.98400000000001</v>
      </c>
      <c r="R2234" s="43"/>
      <c r="S2234" s="53">
        <f>S2228/S2233</f>
        <v>266.56600361663669</v>
      </c>
      <c r="T2234" s="43"/>
      <c r="U2234" s="53">
        <f>U2228/U2233</f>
        <v>241.21243210621608</v>
      </c>
      <c r="V2234" s="43"/>
    </row>
    <row r="2235" spans="2:28" ht="13.5" customHeight="1" x14ac:dyDescent="0.25">
      <c r="B2235" s="54" t="s">
        <v>35</v>
      </c>
      <c r="C2235" s="55"/>
      <c r="D2235" s="56"/>
      <c r="E2235" s="53">
        <f>E2229/E2233</f>
        <v>243.99918189255519</v>
      </c>
      <c r="F2235" s="43"/>
      <c r="G2235" s="53">
        <f>G2229/G2233</f>
        <v>222.53749999999997</v>
      </c>
      <c r="H2235" s="43"/>
      <c r="I2235" s="53">
        <f>I2229/I2233</f>
        <v>302.72380952380951</v>
      </c>
      <c r="J2235" s="43"/>
      <c r="K2235" s="53">
        <f>K2229/K2233</f>
        <v>369.77828054298641</v>
      </c>
      <c r="L2235" s="43"/>
      <c r="M2235" s="53">
        <f>M2229/M2233</f>
        <v>227.56923076923078</v>
      </c>
      <c r="N2235" s="43"/>
      <c r="O2235" s="53">
        <f>O2229/O2233</f>
        <v>297.67971530249116</v>
      </c>
      <c r="P2235" s="43"/>
      <c r="Q2235" s="53">
        <f>Q2229/Q2233</f>
        <v>233.43999999999997</v>
      </c>
      <c r="R2235" s="43"/>
      <c r="S2235" s="53">
        <f>S2229/S2233</f>
        <v>303.31826401446665</v>
      </c>
      <c r="T2235" s="43"/>
      <c r="U2235" s="53">
        <f>U2229/U2233</f>
        <v>197.66807483403741</v>
      </c>
      <c r="V2235" s="43"/>
    </row>
    <row r="2236" spans="2:28" ht="13.5" customHeight="1" x14ac:dyDescent="0.25">
      <c r="B2236" s="54" t="s">
        <v>36</v>
      </c>
      <c r="C2236" s="55"/>
      <c r="D2236" s="56"/>
      <c r="E2236" s="53">
        <v>1.2510132158590308</v>
      </c>
      <c r="F2236" s="43"/>
      <c r="G2236" s="53">
        <v>1.7</v>
      </c>
      <c r="H2236" s="43"/>
      <c r="I2236" s="53">
        <v>1.7866666666666668</v>
      </c>
      <c r="J2236" s="43"/>
      <c r="K2236" s="53">
        <v>1.9785714285714289</v>
      </c>
      <c r="L2236" s="43"/>
      <c r="M2236" s="53">
        <v>2.1666666666666665</v>
      </c>
      <c r="N2236" s="43"/>
      <c r="O2236" s="53">
        <v>1.35</v>
      </c>
      <c r="P2236" s="43"/>
      <c r="Q2236" s="53">
        <v>1.1000000000000001</v>
      </c>
      <c r="R2236" s="43"/>
      <c r="S2236" s="53">
        <v>0.8531249999999998</v>
      </c>
      <c r="T2236" s="43"/>
      <c r="U2236" s="53">
        <v>1.0997777777777777</v>
      </c>
      <c r="V2236" s="43"/>
    </row>
    <row r="2237" spans="2:28" ht="13.5" customHeight="1" x14ac:dyDescent="0.25">
      <c r="B2237" s="54" t="s">
        <v>37</v>
      </c>
      <c r="C2237" s="55"/>
      <c r="D2237" s="56"/>
      <c r="E2237" s="53">
        <f>E2219/E2236</f>
        <v>1986.9334460173252</v>
      </c>
      <c r="F2237" s="43"/>
      <c r="G2237" s="53">
        <f>G2219/G2236</f>
        <v>2456.3025210084033</v>
      </c>
      <c r="H2237" s="43"/>
      <c r="I2237" s="53">
        <f>I2219/I2236</f>
        <v>1479.8507462686568</v>
      </c>
      <c r="J2237" s="43"/>
      <c r="K2237" s="53">
        <f>K2219/K2236</f>
        <v>2293.9446450060168</v>
      </c>
      <c r="L2237" s="43"/>
      <c r="M2237" s="53">
        <f>M2219/M2236</f>
        <v>790.61538461538464</v>
      </c>
      <c r="N2237" s="43"/>
      <c r="O2237" s="53">
        <f>O2219/O2236</f>
        <v>1635.7777777777774</v>
      </c>
      <c r="P2237" s="43"/>
      <c r="Q2237" s="53">
        <f>Q2219/Q2236</f>
        <v>1644.1258741258741</v>
      </c>
      <c r="R2237" s="43"/>
      <c r="S2237" s="53">
        <f>S2219/S2236</f>
        <v>3882.6552309479148</v>
      </c>
      <c r="T2237" s="43"/>
      <c r="U2237" s="53">
        <f>U2219/U2236</f>
        <v>1971.7376165459111</v>
      </c>
      <c r="V2237" s="43"/>
    </row>
    <row r="2238" spans="2:28" s="81" customFormat="1" ht="13.5" customHeight="1" x14ac:dyDescent="0.25">
      <c r="B2238" s="100" t="s">
        <v>38</v>
      </c>
      <c r="C2238" s="101"/>
      <c r="D2238" s="47"/>
      <c r="E2238" s="102"/>
      <c r="F2238" s="103"/>
      <c r="G2238" s="102"/>
      <c r="H2238" s="103"/>
      <c r="I2238" s="102"/>
      <c r="J2238" s="103"/>
      <c r="K2238" s="102"/>
      <c r="L2238" s="103"/>
      <c r="M2238" s="102"/>
      <c r="N2238" s="103"/>
      <c r="O2238" s="102"/>
      <c r="P2238" s="84"/>
      <c r="Q2238" s="85"/>
      <c r="R2238" s="84"/>
      <c r="S2238" s="85"/>
      <c r="T2238" s="84"/>
      <c r="U2238" s="85"/>
      <c r="V2238" s="84"/>
      <c r="W2238" s="85"/>
      <c r="X2238" s="84"/>
      <c r="Y2238" s="85"/>
      <c r="Z2238" s="84"/>
    </row>
    <row r="2239" spans="2:28" ht="13.5" customHeight="1" x14ac:dyDescent="0.25"/>
    <row r="2240" spans="2:28" s="81" customFormat="1" ht="13.5" customHeight="1" x14ac:dyDescent="0.25">
      <c r="B2240" s="76" t="s">
        <v>193</v>
      </c>
      <c r="C2240" s="77"/>
      <c r="D2240" s="78"/>
      <c r="E2240" s="79"/>
      <c r="F2240" s="80"/>
      <c r="G2240" s="79"/>
      <c r="H2240" s="80"/>
      <c r="I2240" s="79"/>
      <c r="J2240" s="80"/>
      <c r="K2240" s="79"/>
      <c r="N2240" s="80"/>
      <c r="O2240" s="79"/>
      <c r="P2240" s="82"/>
      <c r="Q2240" s="83"/>
      <c r="R2240" s="84"/>
      <c r="S2240" s="85"/>
      <c r="T2240" s="84"/>
      <c r="U2240" s="85"/>
      <c r="V2240" s="84"/>
      <c r="W2240" s="85"/>
      <c r="X2240" s="84"/>
      <c r="Y2240" s="85"/>
      <c r="Z2240" s="84"/>
      <c r="AB2240" s="86"/>
    </row>
    <row r="2241" spans="2:27" ht="13.5" customHeight="1" x14ac:dyDescent="0.25">
      <c r="L2241" s="21" t="s">
        <v>4</v>
      </c>
    </row>
    <row r="2242" spans="2:27" s="81" customFormat="1" ht="13.5" customHeight="1" x14ac:dyDescent="0.25">
      <c r="B2242" s="87"/>
      <c r="C2242" s="88"/>
      <c r="D2242" s="89"/>
      <c r="E2242" s="153" t="s">
        <v>5</v>
      </c>
      <c r="F2242" s="154"/>
      <c r="G2242" s="153" t="s">
        <v>88</v>
      </c>
      <c r="H2242" s="158"/>
      <c r="I2242" s="153" t="s">
        <v>6</v>
      </c>
      <c r="J2242" s="154"/>
      <c r="K2242" s="153" t="s">
        <v>9</v>
      </c>
      <c r="L2242" s="154"/>
      <c r="M2242" s="85"/>
      <c r="N2242" s="84"/>
      <c r="O2242" s="157"/>
      <c r="P2242" s="157"/>
      <c r="Q2242" s="157"/>
      <c r="R2242" s="157"/>
      <c r="S2242" s="90"/>
      <c r="T2242" s="91"/>
      <c r="U2242" s="157"/>
      <c r="V2242" s="157"/>
      <c r="W2242" s="85"/>
      <c r="X2242" s="84"/>
      <c r="Y2242" s="90"/>
      <c r="Z2242" s="91"/>
      <c r="AA2242" s="116"/>
    </row>
    <row r="2243" spans="2:27" s="81" customFormat="1" ht="13.5" customHeight="1" x14ac:dyDescent="0.25">
      <c r="B2243" s="92"/>
      <c r="C2243" s="93"/>
      <c r="D2243" s="94"/>
      <c r="E2243" s="155"/>
      <c r="F2243" s="156"/>
      <c r="G2243" s="155"/>
      <c r="H2243" s="156"/>
      <c r="I2243" s="155"/>
      <c r="J2243" s="156"/>
      <c r="K2243" s="155"/>
      <c r="L2243" s="156"/>
      <c r="M2243" s="85"/>
      <c r="N2243" s="84"/>
      <c r="O2243" s="157"/>
      <c r="P2243" s="157"/>
      <c r="Q2243" s="157"/>
      <c r="R2243" s="157"/>
      <c r="S2243" s="90"/>
      <c r="T2243" s="91"/>
      <c r="U2243" s="157"/>
      <c r="V2243" s="157"/>
      <c r="W2243" s="85"/>
      <c r="X2243" s="84"/>
      <c r="Y2243" s="90"/>
      <c r="Z2243" s="91"/>
      <c r="AA2243" s="116"/>
    </row>
    <row r="2244" spans="2:27" s="81" customFormat="1" ht="13.5" customHeight="1" x14ac:dyDescent="0.25">
      <c r="B2244" s="31" t="s">
        <v>48</v>
      </c>
      <c r="C2244" s="145" t="s">
        <v>49</v>
      </c>
      <c r="D2244" s="146"/>
      <c r="E2244" s="32">
        <v>31362.103448275866</v>
      </c>
      <c r="F2244" s="33">
        <f t="shared" ref="F2244" si="9785">E2244/E2257</f>
        <v>0.93285923554244121</v>
      </c>
      <c r="G2244" s="32">
        <v>25853.703703703704</v>
      </c>
      <c r="H2244" s="33">
        <f t="shared" ref="H2244" si="9786">G2244/G2257</f>
        <v>0.88217378336981422</v>
      </c>
      <c r="I2244" s="32">
        <v>31987.794871794875</v>
      </c>
      <c r="J2244" s="33">
        <f t="shared" ref="J2244" si="9787">I2244/I2257</f>
        <v>0.94179006374607066</v>
      </c>
      <c r="K2244" s="32">
        <v>106883</v>
      </c>
      <c r="L2244" s="33">
        <f t="shared" ref="L2244" si="9788">K2244/K2257</f>
        <v>0.97496966988059508</v>
      </c>
      <c r="M2244" s="85"/>
      <c r="N2244" s="84"/>
      <c r="O2244" s="133"/>
      <c r="P2244" s="132"/>
      <c r="Q2244" s="133"/>
      <c r="R2244" s="132"/>
      <c r="S2244" s="144"/>
      <c r="T2244" s="132"/>
      <c r="U2244" s="133"/>
      <c r="V2244" s="132"/>
      <c r="W2244" s="85"/>
      <c r="X2244" s="84"/>
      <c r="Y2244" s="34"/>
      <c r="Z2244" s="95"/>
      <c r="AA2244" s="117"/>
    </row>
    <row r="2245" spans="2:27" s="81" customFormat="1" ht="13.5" customHeight="1" x14ac:dyDescent="0.25">
      <c r="B2245" s="36"/>
      <c r="C2245" s="145" t="s">
        <v>50</v>
      </c>
      <c r="D2245" s="146"/>
      <c r="E2245" s="32">
        <v>545.38620689655147</v>
      </c>
      <c r="F2245" s="33">
        <f t="shared" ref="F2245" si="9789">E2245/E2257</f>
        <v>1.6222399141052456E-2</v>
      </c>
      <c r="G2245" s="32">
        <v>479.70370370370387</v>
      </c>
      <c r="H2245" s="33">
        <f t="shared" ref="H2245" si="9790">G2245/G2257</f>
        <v>1.636833298790321E-2</v>
      </c>
      <c r="I2245" s="32">
        <v>565.20512820512795</v>
      </c>
      <c r="J2245" s="33">
        <f t="shared" ref="J2245" si="9791">I2245/I2257</f>
        <v>1.6640864925367867E-2</v>
      </c>
      <c r="K2245" s="32">
        <v>0</v>
      </c>
      <c r="L2245" s="33">
        <f t="shared" ref="L2245" si="9792">K2245/K2257</f>
        <v>0</v>
      </c>
      <c r="M2245" s="85"/>
      <c r="N2245" s="84"/>
      <c r="O2245" s="133"/>
      <c r="P2245" s="132"/>
      <c r="Q2245" s="133"/>
      <c r="R2245" s="132"/>
      <c r="S2245" s="144"/>
      <c r="T2245" s="132"/>
      <c r="U2245" s="133"/>
      <c r="V2245" s="132"/>
      <c r="W2245" s="85"/>
      <c r="X2245" s="84"/>
      <c r="Y2245" s="34"/>
      <c r="Z2245" s="95"/>
      <c r="AA2245" s="117"/>
    </row>
    <row r="2246" spans="2:27" s="81" customFormat="1" ht="13.5" customHeight="1" x14ac:dyDescent="0.25">
      <c r="B2246" s="36"/>
      <c r="C2246" s="145" t="s">
        <v>51</v>
      </c>
      <c r="D2246" s="146"/>
      <c r="E2246" s="32">
        <v>358.5241379310346</v>
      </c>
      <c r="F2246" s="33">
        <f t="shared" ref="F2246" si="9793">E2246/E2257</f>
        <v>1.0664225815894509E-2</v>
      </c>
      <c r="G2246" s="32">
        <v>67.296296296296305</v>
      </c>
      <c r="H2246" s="33">
        <f t="shared" ref="H2246" si="9794">G2246/G2257</f>
        <v>2.2962678380960568E-3</v>
      </c>
      <c r="I2246" s="32">
        <v>405.34188034188054</v>
      </c>
      <c r="J2246" s="33">
        <f t="shared" ref="J2246" si="9795">I2246/I2257</f>
        <v>1.1934144158925311E-2</v>
      </c>
      <c r="K2246" s="32">
        <v>2744</v>
      </c>
      <c r="L2246" s="33">
        <f t="shared" ref="L2246" si="9796">K2246/K2257</f>
        <v>2.5030330119404892E-2</v>
      </c>
      <c r="M2246" s="85"/>
      <c r="N2246" s="84"/>
      <c r="O2246" s="133"/>
      <c r="P2246" s="132"/>
      <c r="Q2246" s="133"/>
      <c r="R2246" s="132"/>
      <c r="S2246" s="144"/>
      <c r="T2246" s="132"/>
      <c r="U2246" s="133"/>
      <c r="V2246" s="132"/>
      <c r="W2246" s="85"/>
      <c r="X2246" s="84"/>
      <c r="Y2246" s="34"/>
      <c r="Z2246" s="95"/>
      <c r="AA2246" s="117"/>
    </row>
    <row r="2247" spans="2:27" s="81" customFormat="1" ht="13.5" customHeight="1" x14ac:dyDescent="0.25">
      <c r="B2247" s="37"/>
      <c r="C2247" s="145" t="s">
        <v>52</v>
      </c>
      <c r="D2247" s="146"/>
      <c r="E2247" s="32">
        <v>1189.1448275862074</v>
      </c>
      <c r="F2247" s="33">
        <f t="shared" ref="F2247" si="9797">E2247/E2257</f>
        <v>3.5370865243169833E-2</v>
      </c>
      <c r="G2247" s="32">
        <v>2832.5555555555557</v>
      </c>
      <c r="H2247" s="33">
        <f t="shared" ref="H2247" si="9798">G2247/G2257</f>
        <v>9.6651771045541179E-2</v>
      </c>
      <c r="I2247" s="32">
        <v>820.0598290598291</v>
      </c>
      <c r="J2247" s="33">
        <f t="shared" ref="J2247" si="9799">I2247/I2257</f>
        <v>2.414434010788416E-2</v>
      </c>
      <c r="K2247" s="32">
        <v>0</v>
      </c>
      <c r="L2247" s="33">
        <f t="shared" ref="L2247" si="9800">K2247/K2257</f>
        <v>0</v>
      </c>
      <c r="M2247" s="85"/>
      <c r="N2247" s="84"/>
      <c r="O2247" s="133"/>
      <c r="P2247" s="132"/>
      <c r="Q2247" s="133"/>
      <c r="R2247" s="132"/>
      <c r="S2247" s="144"/>
      <c r="T2247" s="132"/>
      <c r="U2247" s="133"/>
      <c r="V2247" s="132"/>
      <c r="W2247" s="85"/>
      <c r="X2247" s="84"/>
      <c r="Y2247" s="34"/>
      <c r="Z2247" s="95"/>
      <c r="AA2247" s="117"/>
    </row>
    <row r="2248" spans="2:27" s="81" customFormat="1" ht="13.5" customHeight="1" x14ac:dyDescent="0.25">
      <c r="B2248" s="31" t="s">
        <v>53</v>
      </c>
      <c r="C2248" s="145" t="s">
        <v>54</v>
      </c>
      <c r="D2248" s="146"/>
      <c r="E2248" s="32">
        <v>22215.275862068964</v>
      </c>
      <c r="F2248" s="33">
        <f t="shared" ref="F2248" si="9801">E2248/E2257</f>
        <v>0.66078875392503011</v>
      </c>
      <c r="G2248" s="32">
        <v>16985.000000000004</v>
      </c>
      <c r="H2248" s="33">
        <f t="shared" ref="H2248" si="9802">G2248/G2257</f>
        <v>0.57955803478902657</v>
      </c>
      <c r="I2248" s="32">
        <v>23022.025641025641</v>
      </c>
      <c r="J2248" s="33">
        <f t="shared" ref="J2248" si="9803">I2248/I2257</f>
        <v>0.6778183705042814</v>
      </c>
      <c r="K2248" s="32">
        <v>69043</v>
      </c>
      <c r="L2248" s="33">
        <f t="shared" ref="L2248" si="9804">K2248/K2257</f>
        <v>0.62979922829230028</v>
      </c>
      <c r="M2248" s="85"/>
      <c r="N2248" s="84"/>
      <c r="O2248" s="133"/>
      <c r="P2248" s="132"/>
      <c r="Q2248" s="133"/>
      <c r="R2248" s="132"/>
      <c r="S2248" s="144"/>
      <c r="T2248" s="132"/>
      <c r="U2248" s="133"/>
      <c r="V2248" s="132"/>
      <c r="W2248" s="85"/>
      <c r="X2248" s="84"/>
      <c r="Y2248" s="34"/>
      <c r="Z2248" s="95"/>
      <c r="AA2248" s="117"/>
    </row>
    <row r="2249" spans="2:27" s="81" customFormat="1" ht="13.5" customHeight="1" x14ac:dyDescent="0.25">
      <c r="B2249" s="36"/>
      <c r="C2249" s="145" t="s">
        <v>17</v>
      </c>
      <c r="D2249" s="146"/>
      <c r="E2249" s="32">
        <v>1577.3172413793091</v>
      </c>
      <c r="F2249" s="33">
        <f t="shared" ref="F2249" si="9805">E2249/E2257</f>
        <v>4.6916972849979727E-2</v>
      </c>
      <c r="G2249" s="32">
        <v>604.48148148148152</v>
      </c>
      <c r="H2249" s="33">
        <f t="shared" ref="H2249" si="9806">G2249/G2257</f>
        <v>2.06259699425238E-2</v>
      </c>
      <c r="I2249" s="32">
        <v>1718.3333333333335</v>
      </c>
      <c r="J2249" s="33">
        <f t="shared" ref="J2249" si="9807">I2249/I2257</f>
        <v>5.0591460462438335E-2</v>
      </c>
      <c r="K2249" s="32">
        <v>11345</v>
      </c>
      <c r="L2249" s="33">
        <f t="shared" ref="L2249" si="9808">K2249/K2257</f>
        <v>0.1034872795935308</v>
      </c>
      <c r="M2249" s="85"/>
      <c r="N2249" s="84"/>
      <c r="O2249" s="133"/>
      <c r="P2249" s="132"/>
      <c r="Q2249" s="133"/>
      <c r="R2249" s="132"/>
      <c r="S2249" s="144"/>
      <c r="T2249" s="132"/>
      <c r="U2249" s="133"/>
      <c r="V2249" s="132"/>
      <c r="W2249" s="85"/>
      <c r="X2249" s="84"/>
      <c r="Y2249" s="34"/>
      <c r="Z2249" s="95"/>
      <c r="AA2249" s="117"/>
    </row>
    <row r="2250" spans="2:27" s="81" customFormat="1" ht="13.5" customHeight="1" x14ac:dyDescent="0.25">
      <c r="B2250" s="36"/>
      <c r="C2250" s="145" t="s">
        <v>55</v>
      </c>
      <c r="D2250" s="146"/>
      <c r="E2250" s="38">
        <v>-1232.5103448275859</v>
      </c>
      <c r="F2250" s="33">
        <f t="shared" ref="F2250" si="9809">E2250/E2257</f>
        <v>-3.6660763522136153E-2</v>
      </c>
      <c r="G2250" s="38">
        <v>-786.81481481481512</v>
      </c>
      <c r="H2250" s="33">
        <f t="shared" ref="H2250" si="9810">G2250/G2257</f>
        <v>-2.6847503551190227E-2</v>
      </c>
      <c r="I2250" s="38">
        <v>-1345.8974358974363</v>
      </c>
      <c r="J2250" s="33">
        <f t="shared" ref="J2250" si="9811">I2250/I2257</f>
        <v>-3.9626139814569708E-2</v>
      </c>
      <c r="K2250" s="38">
        <v>0</v>
      </c>
      <c r="L2250" s="33">
        <f t="shared" ref="L2250" si="9812">K2250/K2257</f>
        <v>0</v>
      </c>
      <c r="M2250" s="85"/>
      <c r="N2250" s="84"/>
      <c r="O2250" s="133"/>
      <c r="P2250" s="132"/>
      <c r="Q2250" s="133"/>
      <c r="R2250" s="132"/>
      <c r="S2250" s="144"/>
      <c r="T2250" s="132"/>
      <c r="U2250" s="133"/>
      <c r="V2250" s="132"/>
      <c r="W2250" s="85"/>
      <c r="X2250" s="84"/>
      <c r="Y2250" s="34"/>
      <c r="Z2250" s="95"/>
      <c r="AA2250" s="117"/>
    </row>
    <row r="2251" spans="2:27" s="81" customFormat="1" ht="13.5" customHeight="1" x14ac:dyDescent="0.25">
      <c r="B2251" s="36"/>
      <c r="C2251" s="145" t="s">
        <v>56</v>
      </c>
      <c r="D2251" s="146"/>
      <c r="E2251" s="39">
        <v>1675.3862068965511</v>
      </c>
      <c r="F2251" s="33">
        <f t="shared" ref="F2251" si="9813">E2251/E2257</f>
        <v>4.9834013805275787E-2</v>
      </c>
      <c r="G2251" s="39">
        <v>1828.7777777777774</v>
      </c>
      <c r="H2251" s="33">
        <f t="shared" ref="H2251" si="9814">G2251/G2257</f>
        <v>6.2401110094479344E-2</v>
      </c>
      <c r="I2251" s="39">
        <v>1518.5555555555552</v>
      </c>
      <c r="J2251" s="33">
        <f t="shared" ref="J2251" si="9815">I2251/I2257</f>
        <v>4.4709569359207536E-2</v>
      </c>
      <c r="K2251" s="39">
        <v>15883</v>
      </c>
      <c r="L2251" s="33">
        <f t="shared" ref="L2251" si="9816">K2251/K2257</f>
        <v>0.14488219143094311</v>
      </c>
      <c r="M2251" s="85"/>
      <c r="N2251" s="84"/>
      <c r="O2251" s="133"/>
      <c r="P2251" s="132"/>
      <c r="Q2251" s="133"/>
      <c r="R2251" s="132"/>
      <c r="S2251" s="144"/>
      <c r="T2251" s="132"/>
      <c r="U2251" s="133"/>
      <c r="V2251" s="132"/>
      <c r="W2251" s="85"/>
      <c r="X2251" s="84"/>
      <c r="Y2251" s="34"/>
      <c r="Z2251" s="96"/>
      <c r="AA2251" s="117"/>
    </row>
    <row r="2252" spans="2:27" s="81" customFormat="1" ht="13.5" customHeight="1" x14ac:dyDescent="0.25">
      <c r="B2252" s="37"/>
      <c r="C2252" s="145" t="s">
        <v>57</v>
      </c>
      <c r="D2252" s="146"/>
      <c r="E2252" s="39">
        <v>5876.5793103448268</v>
      </c>
      <c r="F2252" s="33">
        <f t="shared" ref="F2252" si="9817">E2252/E2257</f>
        <v>0.17479762771952007</v>
      </c>
      <c r="G2252" s="39">
        <v>5806.7777777777792</v>
      </c>
      <c r="H2252" s="33">
        <f t="shared" ref="H2252" si="9818">G2252/G2257</f>
        <v>0.19813745760055815</v>
      </c>
      <c r="I2252" s="39">
        <v>5516.4957264957266</v>
      </c>
      <c r="J2252" s="33">
        <f t="shared" ref="J2252" si="9819">I2252/I2257</f>
        <v>0.1624175996730661</v>
      </c>
      <c r="K2252" s="39">
        <v>49891</v>
      </c>
      <c r="L2252" s="33">
        <f t="shared" ref="L2252" si="9820">K2252/K2257</f>
        <v>0.45509774052012736</v>
      </c>
      <c r="M2252" s="85"/>
      <c r="N2252" s="84"/>
      <c r="O2252" s="133"/>
      <c r="P2252" s="132"/>
      <c r="Q2252" s="133"/>
      <c r="R2252" s="132"/>
      <c r="S2252" s="144"/>
      <c r="T2252" s="132"/>
      <c r="U2252" s="133"/>
      <c r="V2252" s="132"/>
      <c r="W2252" s="85"/>
      <c r="X2252" s="84"/>
      <c r="Y2252" s="34"/>
      <c r="Z2252" s="96"/>
      <c r="AA2252" s="117"/>
    </row>
    <row r="2253" spans="2:27" s="81" customFormat="1" ht="13.5" customHeight="1" x14ac:dyDescent="0.25">
      <c r="B2253" s="31" t="s">
        <v>58</v>
      </c>
      <c r="C2253" s="145" t="s">
        <v>59</v>
      </c>
      <c r="D2253" s="146"/>
      <c r="E2253" s="39">
        <v>7.7862068965517262</v>
      </c>
      <c r="F2253" s="33">
        <f t="shared" ref="F2253" si="9821">E2253/E2257</f>
        <v>2.3159910256886278E-4</v>
      </c>
      <c r="G2253" s="39">
        <v>0</v>
      </c>
      <c r="H2253" s="33">
        <f t="shared" ref="H2253" si="9822">G2253/G2257</f>
        <v>0</v>
      </c>
      <c r="I2253" s="39">
        <v>9.6495726495726473</v>
      </c>
      <c r="J2253" s="33">
        <f t="shared" ref="J2253" si="9823">I2253/I2257</f>
        <v>2.8410434908648745E-4</v>
      </c>
      <c r="K2253" s="39">
        <v>0</v>
      </c>
      <c r="L2253" s="33">
        <f t="shared" ref="L2253" si="9824">K2253/K2257</f>
        <v>0</v>
      </c>
      <c r="M2253" s="85"/>
      <c r="N2253" s="84"/>
      <c r="O2253" s="133"/>
      <c r="P2253" s="132"/>
      <c r="Q2253" s="133"/>
      <c r="R2253" s="132"/>
      <c r="S2253" s="144"/>
      <c r="T2253" s="132"/>
      <c r="U2253" s="133"/>
      <c r="V2253" s="132"/>
      <c r="W2253" s="85"/>
      <c r="X2253" s="84"/>
      <c r="Y2253" s="34"/>
      <c r="Z2253" s="96"/>
      <c r="AA2253" s="117"/>
    </row>
    <row r="2254" spans="2:27" s="81" customFormat="1" ht="13.5" customHeight="1" x14ac:dyDescent="0.25">
      <c r="B2254" s="41" t="s">
        <v>60</v>
      </c>
      <c r="C2254" s="145" t="s">
        <v>24</v>
      </c>
      <c r="D2254" s="146"/>
      <c r="E2254" s="39">
        <v>34.234482758620679</v>
      </c>
      <c r="F2254" s="33">
        <f t="shared" ref="F2254" si="9825">E2254/E2257</f>
        <v>1.0182975599219079E-3</v>
      </c>
      <c r="G2254" s="39">
        <v>0</v>
      </c>
      <c r="H2254" s="33">
        <f t="shared" ref="H2254" si="9826">G2254/G2257</f>
        <v>0</v>
      </c>
      <c r="I2254" s="39">
        <v>42.427350427350433</v>
      </c>
      <c r="J2254" s="33">
        <f t="shared" ref="J2254" si="9827">I2254/I2257</f>
        <v>1.2491532230870896E-3</v>
      </c>
      <c r="K2254" s="39">
        <v>0</v>
      </c>
      <c r="L2254" s="33">
        <f t="shared" ref="L2254" si="9828">K2254/K2257</f>
        <v>0</v>
      </c>
      <c r="M2254" s="85"/>
      <c r="N2254" s="84"/>
      <c r="O2254" s="133"/>
      <c r="P2254" s="132"/>
      <c r="Q2254" s="133"/>
      <c r="R2254" s="132"/>
      <c r="S2254" s="144"/>
      <c r="T2254" s="132"/>
      <c r="U2254" s="133"/>
      <c r="V2254" s="132"/>
      <c r="W2254" s="85"/>
      <c r="X2254" s="84"/>
      <c r="Y2254" s="34"/>
      <c r="Z2254" s="96"/>
      <c r="AA2254" s="117"/>
    </row>
    <row r="2255" spans="2:27" s="81" customFormat="1" ht="13.5" customHeight="1" x14ac:dyDescent="0.25">
      <c r="B2255" s="31" t="s">
        <v>61</v>
      </c>
      <c r="C2255" s="145" t="s">
        <v>62</v>
      </c>
      <c r="D2255" s="146"/>
      <c r="E2255" s="39">
        <v>156.38620689655178</v>
      </c>
      <c r="F2255" s="33">
        <f t="shared" ref="F2255" si="9829">E2255/E2257</f>
        <v>4.6516751548729253E-3</v>
      </c>
      <c r="G2255" s="39">
        <v>73.555555555555571</v>
      </c>
      <c r="H2255" s="33">
        <f t="shared" ref="H2255" si="9830">G2255/G2257</f>
        <v>2.5098447586454427E-3</v>
      </c>
      <c r="I2255" s="39">
        <v>176.83760683760678</v>
      </c>
      <c r="J2255" s="33">
        <f t="shared" ref="J2255" si="9831">I2255/I2257</f>
        <v>5.2064827126655664E-3</v>
      </c>
      <c r="K2255" s="39">
        <v>0</v>
      </c>
      <c r="L2255" s="33">
        <f t="shared" ref="L2255" si="9832">K2255/K2257</f>
        <v>0</v>
      </c>
      <c r="M2255" s="85"/>
      <c r="N2255" s="84"/>
      <c r="O2255" s="133"/>
      <c r="P2255" s="132"/>
      <c r="Q2255" s="133"/>
      <c r="R2255" s="132"/>
      <c r="S2255" s="144"/>
      <c r="T2255" s="132"/>
      <c r="U2255" s="133"/>
      <c r="V2255" s="132"/>
      <c r="W2255" s="85"/>
      <c r="X2255" s="84"/>
      <c r="Y2255" s="34"/>
      <c r="Z2255" s="96"/>
      <c r="AA2255" s="117"/>
    </row>
    <row r="2256" spans="2:27" s="81" customFormat="1" ht="13.5" customHeight="1" x14ac:dyDescent="0.25">
      <c r="B2256" s="41" t="s">
        <v>63</v>
      </c>
      <c r="C2256" s="145" t="s">
        <v>64</v>
      </c>
      <c r="D2256" s="146"/>
      <c r="E2256" s="39">
        <v>741.18620689655165</v>
      </c>
      <c r="F2256" s="33">
        <f t="shared" ref="F2256" si="9833">E2256/E2257</f>
        <v>2.2046429363401957E-2</v>
      </c>
      <c r="G2256" s="39">
        <v>341.55555555555549</v>
      </c>
      <c r="H2256" s="33">
        <f t="shared" ref="H2256" si="9834">G2256/G2257</f>
        <v>1.1654475510688954E-2</v>
      </c>
      <c r="I2256" s="39">
        <v>839.74358974359006</v>
      </c>
      <c r="J2256" s="33">
        <f t="shared" ref="J2256" si="9835">I2256/I2257</f>
        <v>2.4723872717225339E-2</v>
      </c>
      <c r="K2256" s="39">
        <v>0</v>
      </c>
      <c r="L2256" s="33">
        <f t="shared" ref="L2256" si="9836">K2256/K2257</f>
        <v>0</v>
      </c>
      <c r="M2256" s="85"/>
      <c r="N2256" s="84"/>
      <c r="O2256" s="133"/>
      <c r="P2256" s="132"/>
      <c r="Q2256" s="133"/>
      <c r="R2256" s="132"/>
      <c r="S2256" s="144"/>
      <c r="T2256" s="132"/>
      <c r="U2256" s="133"/>
      <c r="V2256" s="132"/>
      <c r="W2256" s="85"/>
      <c r="X2256" s="84"/>
      <c r="Y2256" s="34"/>
      <c r="Z2256" s="96"/>
      <c r="AA2256" s="117"/>
    </row>
    <row r="2257" spans="2:39" s="81" customFormat="1" ht="13.5" customHeight="1" x14ac:dyDescent="0.25">
      <c r="B2257" s="147" t="s">
        <v>65</v>
      </c>
      <c r="C2257" s="148"/>
      <c r="D2257" s="149"/>
      <c r="E2257" s="42">
        <f t="shared" ref="E2257" si="9837">SUM(E2244:E2247,E2253,E2255)</f>
        <v>33619.33103448277</v>
      </c>
      <c r="F2257" s="33">
        <f t="shared" ref="F2257" si="9838">E2257/E2257</f>
        <v>1</v>
      </c>
      <c r="G2257" s="42">
        <f t="shared" ref="G2257" si="9839">SUM(G2244:G2247,G2253,G2255)</f>
        <v>29306.814814814814</v>
      </c>
      <c r="H2257" s="33">
        <f t="shared" ref="H2257" si="9840">G2257/G2257</f>
        <v>1</v>
      </c>
      <c r="I2257" s="42">
        <f t="shared" ref="I2257" si="9841">SUM(I2244:I2247,I2253,I2255)</f>
        <v>33964.888888888891</v>
      </c>
      <c r="J2257" s="33">
        <f t="shared" ref="J2257" si="9842">I2257/I2257</f>
        <v>1</v>
      </c>
      <c r="K2257" s="42">
        <f t="shared" ref="K2257" si="9843">SUM(K2244:K2247,K2253,K2255)</f>
        <v>109627</v>
      </c>
      <c r="L2257" s="33">
        <f t="shared" ref="L2257" si="9844">K2257/K2257</f>
        <v>1</v>
      </c>
      <c r="M2257" s="85"/>
      <c r="N2257" s="84"/>
      <c r="O2257" s="135"/>
      <c r="P2257" s="132"/>
      <c r="Q2257" s="135"/>
      <c r="R2257" s="132"/>
      <c r="S2257" s="144"/>
      <c r="T2257" s="132"/>
      <c r="U2257" s="135"/>
      <c r="V2257" s="132"/>
      <c r="W2257" s="85"/>
      <c r="X2257" s="84"/>
      <c r="Y2257" s="34"/>
      <c r="Z2257" s="95"/>
      <c r="AA2257" s="117"/>
    </row>
    <row r="2258" spans="2:39" s="81" customFormat="1" ht="13.5" customHeight="1" x14ac:dyDescent="0.25">
      <c r="B2258" s="147" t="s">
        <v>66</v>
      </c>
      <c r="C2258" s="148"/>
      <c r="D2258" s="149"/>
      <c r="E2258" s="42">
        <f t="shared" ref="E2258" si="9845">SUM(E2248:E2252,E2254,E2256)</f>
        <v>30887.468965517237</v>
      </c>
      <c r="F2258" s="33">
        <f t="shared" ref="F2258" si="9846">E2258/E2257</f>
        <v>0.91874133170099348</v>
      </c>
      <c r="G2258" s="42">
        <f t="shared" ref="G2258" si="9847">SUM(G2248:G2252,G2254,G2256)</f>
        <v>24779.777777777781</v>
      </c>
      <c r="H2258" s="33">
        <f t="shared" ref="H2258" si="9848">G2258/G2257</f>
        <v>0.84552954438608652</v>
      </c>
      <c r="I2258" s="42">
        <f t="shared" ref="I2258" si="9849">SUM(I2248:I2252,I2254,I2256)</f>
        <v>31311.683760683758</v>
      </c>
      <c r="J2258" s="33">
        <f t="shared" ref="J2258" si="9850">I2258/I2257</f>
        <v>0.92188388612473604</v>
      </c>
      <c r="K2258" s="42">
        <f t="shared" ref="K2258" si="9851">SUM(K2248:K2252,K2254,K2256)</f>
        <v>146162</v>
      </c>
      <c r="L2258" s="33">
        <f t="shared" ref="L2258" si="9852">K2258/K2257</f>
        <v>1.3332664398369014</v>
      </c>
      <c r="M2258" s="85"/>
      <c r="N2258" s="84"/>
      <c r="O2258" s="135"/>
      <c r="P2258" s="132"/>
      <c r="Q2258" s="135"/>
      <c r="R2258" s="132"/>
      <c r="S2258" s="144"/>
      <c r="T2258" s="132"/>
      <c r="U2258" s="135"/>
      <c r="V2258" s="132"/>
      <c r="W2258" s="85"/>
      <c r="X2258" s="84"/>
      <c r="Y2258" s="34"/>
      <c r="Z2258" s="95"/>
      <c r="AA2258" s="117"/>
    </row>
    <row r="2259" spans="2:39" s="81" customFormat="1" ht="13.5" customHeight="1" x14ac:dyDescent="0.25">
      <c r="B2259" s="147" t="s">
        <v>67</v>
      </c>
      <c r="C2259" s="148"/>
      <c r="D2259" s="149"/>
      <c r="E2259" s="42">
        <f t="shared" ref="E2259" si="9853">E2257-E2258</f>
        <v>2731.8620689655327</v>
      </c>
      <c r="F2259" s="33">
        <f t="shared" ref="F2259" si="9854">E2259/E2257</f>
        <v>8.1258668299006562E-2</v>
      </c>
      <c r="G2259" s="42">
        <f t="shared" ref="G2259" si="9855">G2257-G2258</f>
        <v>4527.0370370370329</v>
      </c>
      <c r="H2259" s="33">
        <f t="shared" ref="H2259" si="9856">G2259/G2257</f>
        <v>0.15447045561391345</v>
      </c>
      <c r="I2259" s="42">
        <f t="shared" ref="I2259" si="9857">I2257-I2258</f>
        <v>2653.2051282051325</v>
      </c>
      <c r="J2259" s="33">
        <f t="shared" ref="J2259" si="9858">I2259/I2257</f>
        <v>7.8116113875263973E-2</v>
      </c>
      <c r="K2259" s="42">
        <f t="shared" ref="K2259" si="9859">K2257-K2258</f>
        <v>-36535</v>
      </c>
      <c r="L2259" s="33">
        <f t="shared" ref="L2259" si="9860">K2259/K2257</f>
        <v>-0.33326643983690152</v>
      </c>
      <c r="M2259" s="85"/>
      <c r="N2259" s="84"/>
      <c r="O2259" s="135"/>
      <c r="P2259" s="132"/>
      <c r="Q2259" s="135"/>
      <c r="R2259" s="132"/>
      <c r="S2259" s="144"/>
      <c r="T2259" s="132"/>
      <c r="U2259" s="135"/>
      <c r="V2259" s="132"/>
      <c r="W2259" s="85"/>
      <c r="X2259" s="84"/>
      <c r="Y2259" s="34"/>
      <c r="Z2259" s="95"/>
      <c r="AA2259" s="117"/>
    </row>
    <row r="2260" spans="2:39" s="81" customFormat="1" ht="13.5" customHeight="1" x14ac:dyDescent="0.25">
      <c r="B2260" s="147" t="s">
        <v>68</v>
      </c>
      <c r="C2260" s="148"/>
      <c r="D2260" s="149"/>
      <c r="E2260" s="42">
        <v>145</v>
      </c>
      <c r="F2260" s="43"/>
      <c r="G2260" s="42">
        <v>27</v>
      </c>
      <c r="H2260" s="43"/>
      <c r="I2260" s="42">
        <v>117</v>
      </c>
      <c r="J2260" s="43"/>
      <c r="K2260" s="42">
        <v>1</v>
      </c>
      <c r="L2260" s="43"/>
      <c r="M2260" s="85"/>
      <c r="N2260" s="84"/>
      <c r="O2260" s="135"/>
      <c r="P2260" s="136"/>
      <c r="Q2260" s="135"/>
      <c r="R2260" s="136"/>
      <c r="S2260" s="135"/>
      <c r="T2260" s="136"/>
      <c r="U2260" s="135"/>
      <c r="V2260" s="136"/>
      <c r="W2260" s="85"/>
      <c r="X2260" s="84"/>
      <c r="Y2260" s="97"/>
      <c r="Z2260" s="95"/>
      <c r="AA2260" s="118"/>
    </row>
    <row r="2261" spans="2:39" s="81" customFormat="1" ht="13.5" customHeight="1" x14ac:dyDescent="0.25">
      <c r="B2261" s="45"/>
      <c r="C2261" s="46"/>
      <c r="D2261" s="47"/>
      <c r="E2261" s="48"/>
      <c r="F2261" s="49"/>
      <c r="G2261" s="48"/>
      <c r="H2261" s="49"/>
      <c r="I2261" s="48"/>
      <c r="J2261" s="49"/>
      <c r="K2261" s="48"/>
      <c r="L2261" s="49"/>
      <c r="M2261" s="85"/>
      <c r="N2261" s="84"/>
      <c r="O2261" s="135"/>
      <c r="P2261" s="136"/>
      <c r="Q2261" s="135"/>
      <c r="R2261" s="136"/>
      <c r="S2261" s="135"/>
      <c r="T2261" s="136"/>
      <c r="U2261" s="135"/>
      <c r="V2261" s="136"/>
      <c r="W2261" s="85"/>
      <c r="X2261" s="84"/>
      <c r="Y2261" s="85"/>
      <c r="Z2261" s="84"/>
    </row>
    <row r="2262" spans="2:39" s="122" customFormat="1" ht="13.5" customHeight="1" x14ac:dyDescent="0.25">
      <c r="B2262" s="54" t="s">
        <v>89</v>
      </c>
      <c r="C2262" s="119"/>
      <c r="D2262" s="120"/>
      <c r="E2262" s="53">
        <v>30.593103448275858</v>
      </c>
      <c r="F2262" s="43"/>
      <c r="G2262" s="53">
        <v>36.592592592592595</v>
      </c>
      <c r="H2262" s="43"/>
      <c r="I2262" s="53">
        <v>28.786324786324791</v>
      </c>
      <c r="J2262" s="43"/>
      <c r="K2262" s="53">
        <v>80</v>
      </c>
      <c r="L2262" s="43"/>
      <c r="M2262" s="98"/>
      <c r="N2262" s="99"/>
      <c r="O2262" s="135"/>
      <c r="P2262" s="136"/>
      <c r="Q2262" s="135"/>
      <c r="R2262" s="136"/>
      <c r="S2262" s="135"/>
      <c r="T2262" s="136"/>
      <c r="U2262" s="135"/>
      <c r="V2262" s="137"/>
      <c r="W2262" s="98"/>
      <c r="X2262" s="121"/>
      <c r="Y2262" s="98"/>
      <c r="Z2262" s="121"/>
    </row>
    <row r="2263" spans="2:39" ht="13.5" customHeight="1" x14ac:dyDescent="0.25">
      <c r="B2263" s="54" t="s">
        <v>90</v>
      </c>
      <c r="C2263" s="55"/>
      <c r="D2263" s="56"/>
      <c r="E2263" s="53">
        <f>E2257/E2262</f>
        <v>1098.9186203787201</v>
      </c>
      <c r="F2263" s="43"/>
      <c r="G2263" s="53">
        <f>G2257/G2262</f>
        <v>800.8947368421052</v>
      </c>
      <c r="H2263" s="43"/>
      <c r="I2263" s="53">
        <f>I2257/I2262</f>
        <v>1179.8966745843229</v>
      </c>
      <c r="J2263" s="43"/>
      <c r="K2263" s="53">
        <f>K2257/K2262</f>
        <v>1370.3375000000001</v>
      </c>
      <c r="L2263" s="43"/>
      <c r="M2263" s="123"/>
      <c r="N2263" s="124"/>
    </row>
    <row r="2264" spans="2:39" ht="13.5" customHeight="1" x14ac:dyDescent="0.25">
      <c r="B2264" s="54" t="s">
        <v>91</v>
      </c>
      <c r="C2264" s="55"/>
      <c r="D2264" s="56"/>
      <c r="E2264" s="53">
        <f>E2258/E2262</f>
        <v>1009.6219567177637</v>
      </c>
      <c r="F2264" s="43"/>
      <c r="G2264" s="53">
        <f>G2258/G2262</f>
        <v>677.18016194331983</v>
      </c>
      <c r="H2264" s="43"/>
      <c r="I2264" s="53">
        <f>I2258/I2262</f>
        <v>1087.7277315914487</v>
      </c>
      <c r="J2264" s="43"/>
      <c r="K2264" s="53">
        <f>K2258/K2262</f>
        <v>1827.0250000000001</v>
      </c>
      <c r="L2264" s="43"/>
      <c r="M2264" s="123"/>
      <c r="N2264" s="124"/>
    </row>
    <row r="2265" spans="2:39" ht="13.5" customHeight="1" x14ac:dyDescent="0.25">
      <c r="B2265" s="54" t="s">
        <v>36</v>
      </c>
      <c r="C2265" s="55"/>
      <c r="D2265" s="56"/>
      <c r="E2265" s="53">
        <v>13.839930555555551</v>
      </c>
      <c r="F2265" s="43"/>
      <c r="G2265" s="53">
        <v>16.38851851851852</v>
      </c>
      <c r="H2265" s="43"/>
      <c r="I2265" s="53">
        <v>13.324655172413793</v>
      </c>
      <c r="J2265" s="43"/>
      <c r="K2265" s="53">
        <v>4.8</v>
      </c>
      <c r="L2265" s="43"/>
      <c r="M2265" s="123"/>
      <c r="N2265" s="124"/>
    </row>
    <row r="2266" spans="2:39" ht="13.5" customHeight="1" x14ac:dyDescent="0.25">
      <c r="B2266" s="54" t="s">
        <v>37</v>
      </c>
      <c r="C2266" s="55"/>
      <c r="D2266" s="56"/>
      <c r="E2266" s="53">
        <f>E2248/E2265</f>
        <v>1605.1580441746817</v>
      </c>
      <c r="F2266" s="43"/>
      <c r="G2266" s="53">
        <f>G2248/G2265</f>
        <v>1036.3963027413049</v>
      </c>
      <c r="H2266" s="43"/>
      <c r="I2266" s="53">
        <f>I2248/I2265</f>
        <v>1727.7764672431028</v>
      </c>
      <c r="J2266" s="43"/>
      <c r="K2266" s="53">
        <f>K2248/K2265</f>
        <v>14383.958333333334</v>
      </c>
      <c r="L2266" s="43"/>
      <c r="M2266" s="123"/>
      <c r="N2266" s="124"/>
    </row>
    <row r="2267" spans="2:39" s="81" customFormat="1" ht="13.5" customHeight="1" x14ac:dyDescent="0.25">
      <c r="B2267" s="100" t="s">
        <v>38</v>
      </c>
      <c r="C2267" s="101"/>
      <c r="D2267" s="47"/>
      <c r="E2267" s="102"/>
      <c r="F2267" s="103"/>
      <c r="G2267" s="102"/>
      <c r="H2267" s="103"/>
      <c r="I2267" s="102"/>
      <c r="J2267" s="103"/>
      <c r="K2267" s="102"/>
      <c r="L2267" s="103"/>
      <c r="M2267" s="102"/>
      <c r="N2267" s="103"/>
      <c r="O2267" s="102"/>
      <c r="P2267" s="103"/>
      <c r="Q2267" s="102"/>
      <c r="R2267" s="103"/>
      <c r="S2267" s="102"/>
      <c r="T2267" s="103"/>
      <c r="U2267" s="102"/>
      <c r="V2267" s="103"/>
      <c r="W2267" s="102"/>
      <c r="X2267" s="103"/>
      <c r="Y2267" s="85"/>
      <c r="Z2267" s="84"/>
    </row>
    <row r="2268" spans="2:39" s="81" customFormat="1" ht="13.5" customHeight="1" x14ac:dyDescent="0.25">
      <c r="B2268" s="104"/>
      <c r="C2268" s="77"/>
      <c r="D2268" s="78"/>
      <c r="E2268" s="79"/>
      <c r="F2268" s="80"/>
      <c r="G2268" s="79"/>
      <c r="H2268" s="80"/>
      <c r="I2268" s="79"/>
      <c r="J2268" s="80"/>
      <c r="K2268" s="79"/>
      <c r="L2268" s="80"/>
      <c r="M2268" s="79"/>
      <c r="N2268" s="80"/>
      <c r="O2268" s="79"/>
      <c r="P2268" s="82"/>
      <c r="Q2268" s="79"/>
      <c r="R2268" s="84"/>
      <c r="S2268" s="85"/>
      <c r="T2268" s="84"/>
      <c r="U2268" s="85"/>
      <c r="V2268" s="84"/>
      <c r="W2268" s="85"/>
      <c r="X2268" s="84"/>
      <c r="Y2268" s="85"/>
      <c r="Z2268" s="84"/>
      <c r="AM2268" s="78"/>
    </row>
    <row r="2269" spans="2:39" s="81" customFormat="1" ht="13.5" customHeight="1" x14ac:dyDescent="0.25">
      <c r="B2269" s="76" t="s">
        <v>194</v>
      </c>
      <c r="C2269" s="77"/>
      <c r="D2269" s="78"/>
      <c r="E2269" s="79"/>
      <c r="F2269" s="80"/>
      <c r="G2269" s="79"/>
      <c r="H2269" s="80"/>
      <c r="I2269" s="79"/>
      <c r="J2269" s="80"/>
      <c r="K2269" s="79"/>
      <c r="L2269" s="80"/>
      <c r="M2269" s="79"/>
      <c r="N2269" s="80"/>
      <c r="O2269" s="79"/>
      <c r="P2269" s="82"/>
      <c r="Q2269" s="79"/>
      <c r="R2269" s="84"/>
      <c r="S2269" s="85"/>
      <c r="T2269" s="84"/>
      <c r="U2269" s="85"/>
      <c r="V2269" s="84"/>
      <c r="W2269" s="85"/>
      <c r="X2269" s="84"/>
      <c r="Y2269" s="85"/>
      <c r="Z2269" s="84"/>
      <c r="AM2269" s="78"/>
    </row>
    <row r="2270" spans="2:39" s="81" customFormat="1" ht="13.5" customHeight="1" x14ac:dyDescent="0.25">
      <c r="C2270" s="77"/>
      <c r="D2270" s="78"/>
      <c r="E2270" s="79"/>
      <c r="F2270" s="80"/>
      <c r="G2270" s="79"/>
      <c r="H2270" s="80"/>
      <c r="I2270" s="79"/>
      <c r="J2270" s="80"/>
      <c r="K2270" s="79"/>
      <c r="L2270" s="80"/>
      <c r="M2270" s="79"/>
      <c r="N2270" s="80"/>
      <c r="O2270" s="79"/>
      <c r="P2270" s="82"/>
      <c r="Q2270" s="83"/>
      <c r="R2270" s="84"/>
      <c r="S2270" s="85"/>
      <c r="T2270" s="84"/>
      <c r="U2270" s="85"/>
      <c r="V2270" s="84"/>
      <c r="W2270" s="85"/>
      <c r="X2270" s="21" t="s">
        <v>4</v>
      </c>
      <c r="Y2270" s="85"/>
      <c r="Z2270" s="84"/>
      <c r="AB2270" s="86"/>
    </row>
    <row r="2271" spans="2:39" s="81" customFormat="1" ht="13.5" customHeight="1" x14ac:dyDescent="0.25">
      <c r="B2271" s="87"/>
      <c r="C2271" s="88"/>
      <c r="D2271" s="89"/>
      <c r="E2271" s="153" t="s">
        <v>5</v>
      </c>
      <c r="F2271" s="154"/>
      <c r="G2271" s="150" t="s">
        <v>93</v>
      </c>
      <c r="H2271" s="152"/>
      <c r="I2271" s="152"/>
      <c r="J2271" s="152"/>
      <c r="K2271" s="152"/>
      <c r="L2271" s="152"/>
      <c r="M2271" s="152"/>
      <c r="N2271" s="152"/>
      <c r="O2271" s="152"/>
      <c r="P2271" s="152"/>
      <c r="Q2271" s="152"/>
      <c r="R2271" s="152"/>
      <c r="S2271" s="152"/>
      <c r="T2271" s="152"/>
      <c r="U2271" s="152"/>
      <c r="V2271" s="152"/>
      <c r="W2271" s="152"/>
      <c r="X2271" s="151"/>
      <c r="Y2271" s="85"/>
      <c r="Z2271" s="84"/>
    </row>
    <row r="2272" spans="2:39" s="81" customFormat="1" ht="23.25" customHeight="1" x14ac:dyDescent="0.25">
      <c r="B2272" s="92"/>
      <c r="C2272" s="93"/>
      <c r="D2272" s="94"/>
      <c r="E2272" s="155"/>
      <c r="F2272" s="156"/>
      <c r="G2272" s="150" t="s">
        <v>178</v>
      </c>
      <c r="H2272" s="151"/>
      <c r="I2272" s="150" t="s">
        <v>179</v>
      </c>
      <c r="J2272" s="151"/>
      <c r="K2272" s="150" t="s">
        <v>155</v>
      </c>
      <c r="L2272" s="151"/>
      <c r="M2272" s="150" t="s">
        <v>195</v>
      </c>
      <c r="N2272" s="151"/>
      <c r="O2272" s="150" t="s">
        <v>196</v>
      </c>
      <c r="P2272" s="151"/>
      <c r="Q2272" s="150" t="s">
        <v>197</v>
      </c>
      <c r="R2272" s="151"/>
      <c r="S2272" s="150" t="s">
        <v>198</v>
      </c>
      <c r="T2272" s="151"/>
      <c r="U2272" s="150" t="s">
        <v>199</v>
      </c>
      <c r="V2272" s="151"/>
      <c r="W2272" s="150" t="s">
        <v>103</v>
      </c>
      <c r="X2272" s="151"/>
      <c r="Y2272" s="85"/>
      <c r="Z2272" s="84"/>
    </row>
    <row r="2273" spans="2:32" s="81" customFormat="1" ht="13.5" customHeight="1" x14ac:dyDescent="0.25">
      <c r="B2273" s="31" t="s">
        <v>48</v>
      </c>
      <c r="C2273" s="145" t="s">
        <v>49</v>
      </c>
      <c r="D2273" s="146"/>
      <c r="E2273" s="32">
        <v>31362.103448275866</v>
      </c>
      <c r="F2273" s="33">
        <f t="shared" ref="F2273" si="9861">E2273/E2286</f>
        <v>0.93285923554244121</v>
      </c>
      <c r="G2273" s="32">
        <v>14624</v>
      </c>
      <c r="H2273" s="33">
        <f t="shared" ref="H2273" si="9862">G2273/G2286</f>
        <v>0.73520687748227842</v>
      </c>
      <c r="I2273" s="32">
        <v>24718.923076923078</v>
      </c>
      <c r="J2273" s="33">
        <f t="shared" ref="J2273" si="9863">I2273/I2286</f>
        <v>0.95519102076566842</v>
      </c>
      <c r="K2273" s="32">
        <v>32941.355555555558</v>
      </c>
      <c r="L2273" s="33">
        <f t="shared" ref="L2273" si="9864">K2273/K2286</f>
        <v>0.90956510427692161</v>
      </c>
      <c r="M2273" s="32">
        <v>39233.599999999991</v>
      </c>
      <c r="N2273" s="33">
        <f t="shared" ref="N2273" si="9865">M2273/M2286</f>
        <v>0.97382456781347182</v>
      </c>
      <c r="O2273" s="32">
        <v>28422.800000000003</v>
      </c>
      <c r="P2273" s="33">
        <f t="shared" ref="P2273" si="9866">O2273/O2286</f>
        <v>0.92553167240318202</v>
      </c>
      <c r="Q2273" s="32">
        <v>51964.749999999993</v>
      </c>
      <c r="R2273" s="33">
        <f t="shared" ref="R2273" si="9867">Q2273/Q2286</f>
        <v>0.98447453549117403</v>
      </c>
      <c r="S2273" s="32">
        <v>59271</v>
      </c>
      <c r="T2273" s="33">
        <f t="shared" ref="T2273:V2273" si="9868">S2273/S2286</f>
        <v>0.99583326332767685</v>
      </c>
      <c r="U2273" s="125">
        <v>106883</v>
      </c>
      <c r="V2273" s="33">
        <f t="shared" si="9868"/>
        <v>0.97496966988059508</v>
      </c>
      <c r="W2273" s="32">
        <v>24715</v>
      </c>
      <c r="X2273" s="33">
        <f t="shared" ref="X2273" si="9869">W2273/W2286</f>
        <v>0.95796430163375257</v>
      </c>
      <c r="Y2273" s="105"/>
      <c r="Z2273" s="106"/>
      <c r="AA2273" s="107"/>
      <c r="AB2273" s="107"/>
      <c r="AC2273" s="107"/>
      <c r="AD2273" s="107"/>
      <c r="AE2273" s="107"/>
      <c r="AF2273" s="107"/>
    </row>
    <row r="2274" spans="2:32" s="81" customFormat="1" ht="13.5" customHeight="1" x14ac:dyDescent="0.25">
      <c r="B2274" s="36"/>
      <c r="C2274" s="145" t="s">
        <v>50</v>
      </c>
      <c r="D2274" s="146"/>
      <c r="E2274" s="32">
        <v>545.38620689655147</v>
      </c>
      <c r="F2274" s="33">
        <f t="shared" ref="F2274" si="9870">E2274/E2286</f>
        <v>1.6222399141052456E-2</v>
      </c>
      <c r="G2274" s="32">
        <v>618.71428571428567</v>
      </c>
      <c r="H2274" s="33">
        <f t="shared" ref="H2274" si="9871">G2274/G2286</f>
        <v>3.1105237831898128E-2</v>
      </c>
      <c r="I2274" s="32">
        <v>385.79487179487177</v>
      </c>
      <c r="J2274" s="33">
        <f t="shared" ref="J2274" si="9872">I2274/I2286</f>
        <v>1.4907922818851794E-2</v>
      </c>
      <c r="K2274" s="32">
        <v>744.08888888888885</v>
      </c>
      <c r="L2274" s="33">
        <f t="shared" ref="L2274" si="9873">K2274/K2286</f>
        <v>2.0545520255597954E-2</v>
      </c>
      <c r="M2274" s="32">
        <v>373.76000000000005</v>
      </c>
      <c r="N2274" s="33">
        <f t="shared" ref="N2274" si="9874">M2274/M2286</f>
        <v>9.2771672868654249E-3</v>
      </c>
      <c r="O2274" s="32">
        <v>588.40000000000009</v>
      </c>
      <c r="P2274" s="33">
        <f t="shared" ref="P2274" si="9875">O2274/O2286</f>
        <v>1.9160069945326721E-2</v>
      </c>
      <c r="Q2274" s="32">
        <v>538.25000000000011</v>
      </c>
      <c r="R2274" s="33">
        <f t="shared" ref="R2274" si="9876">Q2274/Q2286</f>
        <v>1.019717055750532E-2</v>
      </c>
      <c r="S2274" s="32">
        <v>186</v>
      </c>
      <c r="T2274" s="33">
        <f t="shared" ref="T2274:V2274" si="9877">S2274/S2286</f>
        <v>3.1250525042423429E-3</v>
      </c>
      <c r="U2274" s="125">
        <v>0</v>
      </c>
      <c r="V2274" s="33">
        <f t="shared" si="9877"/>
        <v>0</v>
      </c>
      <c r="W2274" s="32">
        <v>1084.5</v>
      </c>
      <c r="X2274" s="33">
        <f t="shared" ref="X2274" si="9878">W2274/W2286</f>
        <v>4.2035698366247411E-2</v>
      </c>
      <c r="Y2274" s="105"/>
      <c r="Z2274" s="106"/>
      <c r="AA2274" s="107"/>
      <c r="AB2274" s="107"/>
      <c r="AC2274" s="107"/>
      <c r="AD2274" s="107"/>
      <c r="AE2274" s="107"/>
      <c r="AF2274" s="107"/>
    </row>
    <row r="2275" spans="2:32" s="81" customFormat="1" ht="13.5" customHeight="1" x14ac:dyDescent="0.25">
      <c r="B2275" s="36"/>
      <c r="C2275" s="145" t="s">
        <v>51</v>
      </c>
      <c r="D2275" s="146"/>
      <c r="E2275" s="32">
        <v>358.5241379310346</v>
      </c>
      <c r="F2275" s="33">
        <f t="shared" ref="F2275" si="9879">E2275/E2286</f>
        <v>1.0664225815894509E-2</v>
      </c>
      <c r="G2275" s="32">
        <v>315.49999999999994</v>
      </c>
      <c r="H2275" s="33">
        <f t="shared" ref="H2275" si="9880">G2275/G2286</f>
        <v>1.5861444874566383E-2</v>
      </c>
      <c r="I2275" s="32">
        <v>109.35897435897435</v>
      </c>
      <c r="J2275" s="33">
        <f t="shared" ref="J2275" si="9881">I2275/I2286</f>
        <v>4.2258600839028913E-3</v>
      </c>
      <c r="K2275" s="32">
        <v>320.13333333333333</v>
      </c>
      <c r="L2275" s="33">
        <f t="shared" ref="L2275" si="9882">K2275/K2286</f>
        <v>8.839408816215033E-3</v>
      </c>
      <c r="M2275" s="32">
        <v>539.56000000000006</v>
      </c>
      <c r="N2275" s="33">
        <f t="shared" ref="N2275" si="9883">M2275/M2286</f>
        <v>1.339252028387497E-2</v>
      </c>
      <c r="O2275" s="32">
        <v>1164.5</v>
      </c>
      <c r="P2275" s="33">
        <f t="shared" ref="P2275" si="9884">O2275/O2286</f>
        <v>3.791961497507302E-2</v>
      </c>
      <c r="Q2275" s="32">
        <v>119.75</v>
      </c>
      <c r="R2275" s="33">
        <f t="shared" ref="R2275" si="9885">Q2275/Q2286</f>
        <v>2.2686691579401055E-3</v>
      </c>
      <c r="S2275" s="32">
        <v>62</v>
      </c>
      <c r="T2275" s="33">
        <f t="shared" ref="T2275:V2275" si="9886">S2275/S2286</f>
        <v>1.041684168080781E-3</v>
      </c>
      <c r="U2275" s="125">
        <v>2744</v>
      </c>
      <c r="V2275" s="33">
        <f t="shared" si="9886"/>
        <v>2.5030330119404892E-2</v>
      </c>
      <c r="W2275" s="32">
        <v>0</v>
      </c>
      <c r="X2275" s="33">
        <f t="shared" ref="X2275" si="9887">W2275/W2286</f>
        <v>0</v>
      </c>
      <c r="Y2275" s="105"/>
      <c r="Z2275" s="106"/>
      <c r="AA2275" s="107"/>
      <c r="AB2275" s="107"/>
      <c r="AC2275" s="107"/>
      <c r="AD2275" s="107"/>
      <c r="AE2275" s="107"/>
      <c r="AF2275" s="107"/>
    </row>
    <row r="2276" spans="2:32" s="81" customFormat="1" ht="13.5" customHeight="1" x14ac:dyDescent="0.25">
      <c r="B2276" s="37"/>
      <c r="C2276" s="145" t="s">
        <v>52</v>
      </c>
      <c r="D2276" s="146"/>
      <c r="E2276" s="32">
        <v>1189.1448275862074</v>
      </c>
      <c r="F2276" s="33">
        <f t="shared" ref="F2276" si="9888">E2276/E2286</f>
        <v>3.5370865243169833E-2</v>
      </c>
      <c r="G2276" s="32">
        <v>4204</v>
      </c>
      <c r="H2276" s="33">
        <f t="shared" ref="H2276" si="9889">G2276/G2286</f>
        <v>0.21135186767884973</v>
      </c>
      <c r="I2276" s="32">
        <v>540.46153846153845</v>
      </c>
      <c r="J2276" s="33">
        <f t="shared" ref="J2276" si="9890">I2276/I2286</f>
        <v>2.0884567139157127E-2</v>
      </c>
      <c r="K2276" s="32">
        <v>2041.9999999999991</v>
      </c>
      <c r="L2276" s="33">
        <f t="shared" ref="L2276" si="9891">K2276/K2286</f>
        <v>5.6382984598222892E-2</v>
      </c>
      <c r="M2276" s="32">
        <v>23.840000000000007</v>
      </c>
      <c r="N2276" s="33">
        <f t="shared" ref="N2276" si="9892">M2276/M2286</f>
        <v>5.9173712574612527E-4</v>
      </c>
      <c r="O2276" s="32">
        <v>0</v>
      </c>
      <c r="P2276" s="33">
        <f t="shared" ref="P2276" si="9893">O2276/O2286</f>
        <v>0</v>
      </c>
      <c r="Q2276" s="32">
        <v>0.75</v>
      </c>
      <c r="R2276" s="33">
        <f t="shared" ref="R2276" si="9894">Q2276/Q2286</f>
        <v>1.4208783870188553E-5</v>
      </c>
      <c r="S2276" s="32">
        <v>0</v>
      </c>
      <c r="T2276" s="33">
        <f t="shared" ref="T2276:V2276" si="9895">S2276/S2286</f>
        <v>0</v>
      </c>
      <c r="U2276" s="125">
        <v>0</v>
      </c>
      <c r="V2276" s="33">
        <f t="shared" si="9895"/>
        <v>0</v>
      </c>
      <c r="W2276" s="32">
        <v>0</v>
      </c>
      <c r="X2276" s="33">
        <f t="shared" ref="X2276" si="9896">W2276/W2286</f>
        <v>0</v>
      </c>
      <c r="Y2276" s="105"/>
      <c r="Z2276" s="106"/>
      <c r="AA2276" s="107"/>
      <c r="AB2276" s="107"/>
      <c r="AC2276" s="107"/>
      <c r="AD2276" s="107"/>
      <c r="AE2276" s="107"/>
      <c r="AF2276" s="107"/>
    </row>
    <row r="2277" spans="2:32" s="81" customFormat="1" ht="13.5" customHeight="1" x14ac:dyDescent="0.25">
      <c r="B2277" s="31" t="s">
        <v>53</v>
      </c>
      <c r="C2277" s="145" t="s">
        <v>54</v>
      </c>
      <c r="D2277" s="146"/>
      <c r="E2277" s="32">
        <v>22215.275862068964</v>
      </c>
      <c r="F2277" s="33">
        <f t="shared" ref="F2277" si="9897">E2277/E2286</f>
        <v>0.66078875392503011</v>
      </c>
      <c r="G2277" s="32">
        <v>11529.571428571429</v>
      </c>
      <c r="H2277" s="33">
        <f t="shared" ref="H2277" si="9898">G2277/G2286</f>
        <v>0.57963759632856215</v>
      </c>
      <c r="I2277" s="32">
        <v>16669.435897435898</v>
      </c>
      <c r="J2277" s="33">
        <f t="shared" ref="J2277" si="9899">I2277/I2286</f>
        <v>0.64414195719248324</v>
      </c>
      <c r="K2277" s="32">
        <v>24123.999999999996</v>
      </c>
      <c r="L2277" s="33">
        <f t="shared" ref="L2277" si="9900">K2277/K2286</f>
        <v>0.66610338905363831</v>
      </c>
      <c r="M2277" s="32">
        <v>26054.44</v>
      </c>
      <c r="N2277" s="33">
        <f t="shared" ref="N2277" si="9901">M2277/M2286</f>
        <v>0.64670215765624461</v>
      </c>
      <c r="O2277" s="32">
        <v>21353.399999999994</v>
      </c>
      <c r="P2277" s="33">
        <f t="shared" ref="P2277" si="9902">O2277/O2286</f>
        <v>0.6953307912483675</v>
      </c>
      <c r="Q2277" s="32">
        <v>37409.5</v>
      </c>
      <c r="R2277" s="33">
        <f t="shared" ref="R2277" si="9903">Q2277/Q2286</f>
        <v>0.70872466692242486</v>
      </c>
      <c r="S2277" s="32">
        <v>42853</v>
      </c>
      <c r="T2277" s="33">
        <f t="shared" ref="T2277:V2277" si="9904">S2277/S2286</f>
        <v>0.7199885750768662</v>
      </c>
      <c r="U2277" s="125">
        <v>69043</v>
      </c>
      <c r="V2277" s="33">
        <f t="shared" si="9904"/>
        <v>0.62979922829230028</v>
      </c>
      <c r="W2277" s="32">
        <v>24023</v>
      </c>
      <c r="X2277" s="33">
        <f t="shared" ref="X2277" si="9905">W2277/W2286</f>
        <v>0.93114207639682944</v>
      </c>
      <c r="Y2277" s="105"/>
      <c r="Z2277" s="106"/>
      <c r="AA2277" s="107"/>
      <c r="AB2277" s="107"/>
      <c r="AC2277" s="107"/>
      <c r="AD2277" s="107"/>
      <c r="AE2277" s="107"/>
      <c r="AF2277" s="107"/>
    </row>
    <row r="2278" spans="2:32" s="81" customFormat="1" ht="13.5" customHeight="1" x14ac:dyDescent="0.25">
      <c r="B2278" s="36"/>
      <c r="C2278" s="145" t="s">
        <v>17</v>
      </c>
      <c r="D2278" s="146"/>
      <c r="E2278" s="32">
        <v>1577.3172413793091</v>
      </c>
      <c r="F2278" s="33">
        <f t="shared" ref="F2278" si="9906">E2278/E2286</f>
        <v>4.6916972849979727E-2</v>
      </c>
      <c r="G2278" s="32">
        <v>918.142857142857</v>
      </c>
      <c r="H2278" s="33">
        <f t="shared" ref="H2278" si="9907">G2278/G2286</f>
        <v>4.6158707814733142E-2</v>
      </c>
      <c r="I2278" s="32">
        <v>1563.3333333333335</v>
      </c>
      <c r="J2278" s="33">
        <f t="shared" ref="J2278" si="9908">I2278/I2286</f>
        <v>6.0410478151362093E-2</v>
      </c>
      <c r="K2278" s="32">
        <v>1558.5999999999997</v>
      </c>
      <c r="L2278" s="33">
        <f t="shared" ref="L2278" si="9909">K2278/K2286</f>
        <v>4.303551410126847E-2</v>
      </c>
      <c r="M2278" s="32">
        <v>1470.12</v>
      </c>
      <c r="N2278" s="33">
        <f t="shared" ref="N2278" si="9910">M2278/M2286</f>
        <v>3.6490125138502236E-2</v>
      </c>
      <c r="O2278" s="32">
        <v>2078.7000000000003</v>
      </c>
      <c r="P2278" s="33">
        <f t="shared" ref="P2278" si="9911">O2278/O2286</f>
        <v>6.7688710733090851E-2</v>
      </c>
      <c r="Q2278" s="32">
        <v>1983.1249999999998</v>
      </c>
      <c r="R2278" s="33">
        <f t="shared" ref="R2278" si="9912">Q2278/Q2286</f>
        <v>3.7570392683423562E-2</v>
      </c>
      <c r="S2278" s="32">
        <v>0</v>
      </c>
      <c r="T2278" s="33">
        <f t="shared" ref="T2278:V2278" si="9913">S2278/S2286</f>
        <v>0</v>
      </c>
      <c r="U2278" s="125">
        <v>11345</v>
      </c>
      <c r="V2278" s="33">
        <f t="shared" si="9913"/>
        <v>0.1034872795935308</v>
      </c>
      <c r="W2278" s="32">
        <v>0</v>
      </c>
      <c r="X2278" s="33">
        <f t="shared" ref="X2278" si="9914">W2278/W2286</f>
        <v>0</v>
      </c>
      <c r="Y2278" s="105"/>
      <c r="Z2278" s="106"/>
      <c r="AA2278" s="107"/>
      <c r="AB2278" s="107"/>
      <c r="AC2278" s="107"/>
      <c r="AD2278" s="107"/>
      <c r="AE2278" s="107"/>
      <c r="AF2278" s="107"/>
    </row>
    <row r="2279" spans="2:32" s="81" customFormat="1" ht="13.5" customHeight="1" x14ac:dyDescent="0.25">
      <c r="B2279" s="36"/>
      <c r="C2279" s="145" t="s">
        <v>55</v>
      </c>
      <c r="D2279" s="146"/>
      <c r="E2279" s="38">
        <v>-1232.5103448275859</v>
      </c>
      <c r="F2279" s="33">
        <f t="shared" ref="F2279" si="9915">E2279/E2286</f>
        <v>-3.6660763522136153E-2</v>
      </c>
      <c r="G2279" s="38">
        <v>-1041.6428571428569</v>
      </c>
      <c r="H2279" s="33">
        <f t="shared" ref="H2279" si="9916">G2279/G2286</f>
        <v>-5.2367545982748828E-2</v>
      </c>
      <c r="I2279" s="38">
        <v>-1353.3846153846155</v>
      </c>
      <c r="J2279" s="33">
        <f t="shared" ref="J2279" si="9917">I2279/I2286</f>
        <v>-5.2297619448666455E-2</v>
      </c>
      <c r="K2279" s="38">
        <v>-1155.4444444444448</v>
      </c>
      <c r="L2279" s="33">
        <f t="shared" ref="L2279" si="9918">K2279/K2286</f>
        <v>-3.1903724933992836E-2</v>
      </c>
      <c r="M2279" s="38">
        <v>-1106.76</v>
      </c>
      <c r="N2279" s="33">
        <f t="shared" ref="N2279" si="9919">M2279/M2286</f>
        <v>-2.7471098208505931E-2</v>
      </c>
      <c r="O2279" s="38">
        <v>-1728.6</v>
      </c>
      <c r="P2279" s="33">
        <f t="shared" ref="P2279" si="9920">O2279/O2286</f>
        <v>-5.6288403989618901E-2</v>
      </c>
      <c r="Q2279" s="38">
        <v>-1799.875</v>
      </c>
      <c r="R2279" s="33">
        <f t="shared" ref="R2279" si="9921">Q2279/Q2286</f>
        <v>-3.4098713157807492E-2</v>
      </c>
      <c r="S2279" s="38">
        <v>0</v>
      </c>
      <c r="T2279" s="33">
        <f t="shared" ref="T2279:V2279" si="9922">S2279/S2286</f>
        <v>0</v>
      </c>
      <c r="U2279" s="127">
        <v>0</v>
      </c>
      <c r="V2279" s="33">
        <f t="shared" si="9922"/>
        <v>0</v>
      </c>
      <c r="W2279" s="38">
        <v>0</v>
      </c>
      <c r="X2279" s="33">
        <f t="shared" ref="X2279" si="9923">W2279/W2286</f>
        <v>0</v>
      </c>
      <c r="Y2279" s="105"/>
      <c r="Z2279" s="106"/>
      <c r="AA2279" s="107"/>
      <c r="AB2279" s="107"/>
      <c r="AC2279" s="107"/>
      <c r="AD2279" s="107"/>
      <c r="AE2279" s="107"/>
      <c r="AF2279" s="107"/>
    </row>
    <row r="2280" spans="2:32" s="81" customFormat="1" ht="13.5" customHeight="1" x14ac:dyDescent="0.25">
      <c r="B2280" s="36"/>
      <c r="C2280" s="145" t="s">
        <v>56</v>
      </c>
      <c r="D2280" s="146"/>
      <c r="E2280" s="39">
        <v>1675.3862068965511</v>
      </c>
      <c r="F2280" s="33">
        <f t="shared" ref="F2280" si="9924">E2280/E2286</f>
        <v>4.9834013805275787E-2</v>
      </c>
      <c r="G2280" s="39">
        <v>531.64285714285711</v>
      </c>
      <c r="H2280" s="33">
        <f t="shared" ref="H2280" si="9925">G2280/G2286</f>
        <v>2.6727809418473535E-2</v>
      </c>
      <c r="I2280" s="39">
        <v>1295.9487179487182</v>
      </c>
      <c r="J2280" s="33">
        <f t="shared" ref="J2280" si="9926">I2280/I2286</f>
        <v>5.007817593449472E-2</v>
      </c>
      <c r="K2280" s="39">
        <v>1783.3555555555552</v>
      </c>
      <c r="L2280" s="33">
        <f t="shared" ref="L2280" si="9927">K2280/K2286</f>
        <v>4.9241385319316426E-2</v>
      </c>
      <c r="M2280" s="39">
        <v>1931.6799999999998</v>
      </c>
      <c r="N2280" s="33">
        <f t="shared" ref="N2280" si="9928">M2280/M2286</f>
        <v>4.7946592745858843E-2</v>
      </c>
      <c r="O2280" s="39">
        <v>1151.5999999999997</v>
      </c>
      <c r="P2280" s="33">
        <f t="shared" ref="P2280" si="9929">O2280/O2286</f>
        <v>3.7499552258732569E-2</v>
      </c>
      <c r="Q2280" s="39">
        <v>3023.25</v>
      </c>
      <c r="R2280" s="33">
        <f t="shared" ref="R2280" si="9930">Q2280/Q2286</f>
        <v>5.7275607780730056E-2</v>
      </c>
      <c r="S2280" s="39">
        <v>2478</v>
      </c>
      <c r="T2280" s="33">
        <f t="shared" ref="T2280:V2280" si="9931">S2280/S2286</f>
        <v>4.163376400813186E-2</v>
      </c>
      <c r="U2280" s="128">
        <v>15883</v>
      </c>
      <c r="V2280" s="33">
        <f t="shared" si="9931"/>
        <v>0.14488219143094311</v>
      </c>
      <c r="W2280" s="39">
        <v>1170</v>
      </c>
      <c r="X2280" s="33">
        <f t="shared" ref="X2280" si="9932">W2280/W2286</f>
        <v>4.5349716079768988E-2</v>
      </c>
      <c r="Y2280" s="105"/>
      <c r="Z2280" s="106"/>
      <c r="AA2280" s="107"/>
      <c r="AB2280" s="107"/>
      <c r="AC2280" s="107"/>
      <c r="AD2280" s="107"/>
      <c r="AE2280" s="107"/>
      <c r="AF2280" s="107"/>
    </row>
    <row r="2281" spans="2:32" s="81" customFormat="1" ht="13.5" customHeight="1" x14ac:dyDescent="0.25">
      <c r="B2281" s="37"/>
      <c r="C2281" s="145" t="s">
        <v>57</v>
      </c>
      <c r="D2281" s="146"/>
      <c r="E2281" s="39">
        <v>5876.5793103448268</v>
      </c>
      <c r="F2281" s="33">
        <f t="shared" ref="F2281" si="9933">E2281/E2286</f>
        <v>0.17479762771952007</v>
      </c>
      <c r="G2281" s="39">
        <v>2663.9999999999995</v>
      </c>
      <c r="H2281" s="33">
        <f t="shared" ref="H2281" si="9934">G2281/G2286</f>
        <v>0.13392991805339097</v>
      </c>
      <c r="I2281" s="39">
        <v>4894.2051282051289</v>
      </c>
      <c r="J2281" s="33">
        <f t="shared" ref="J2281" si="9935">I2281/I2286</f>
        <v>0.18912234880536474</v>
      </c>
      <c r="K2281" s="39">
        <v>5801.3555555555558</v>
      </c>
      <c r="L2281" s="33">
        <f t="shared" ref="L2281" si="9936">K2281/K2286</f>
        <v>0.1601849857677296</v>
      </c>
      <c r="M2281" s="39">
        <v>5964.84</v>
      </c>
      <c r="N2281" s="33">
        <f t="shared" ref="N2281" si="9937">M2281/M2286</f>
        <v>0.14805441598722804</v>
      </c>
      <c r="O2281" s="39">
        <v>6197.2</v>
      </c>
      <c r="P2281" s="33">
        <f t="shared" ref="P2281" si="9938">O2281/O2286</f>
        <v>0.20179943144999785</v>
      </c>
      <c r="Q2281" s="39">
        <v>10478.25</v>
      </c>
      <c r="R2281" s="33">
        <f t="shared" ref="R2281" si="9939">Q2281/Q2286</f>
        <v>0.19851091945040428</v>
      </c>
      <c r="S2281" s="39">
        <v>6882</v>
      </c>
      <c r="T2281" s="33">
        <f t="shared" ref="T2281:V2281" si="9940">S2281/S2286</f>
        <v>0.11562694265696669</v>
      </c>
      <c r="U2281" s="128">
        <v>49891</v>
      </c>
      <c r="V2281" s="33">
        <f t="shared" si="9940"/>
        <v>0.45509774052012736</v>
      </c>
      <c r="W2281" s="39">
        <v>5590.5</v>
      </c>
      <c r="X2281" s="33">
        <f t="shared" ref="X2281" si="9941">W2281/W2286</f>
        <v>0.21669024593499875</v>
      </c>
      <c r="Y2281" s="105"/>
      <c r="Z2281" s="106"/>
      <c r="AA2281" s="107"/>
      <c r="AB2281" s="107"/>
      <c r="AC2281" s="107"/>
      <c r="AD2281" s="107"/>
      <c r="AE2281" s="107"/>
      <c r="AF2281" s="107"/>
    </row>
    <row r="2282" spans="2:32" s="81" customFormat="1" ht="13.5" customHeight="1" x14ac:dyDescent="0.25">
      <c r="B2282" s="31" t="s">
        <v>58</v>
      </c>
      <c r="C2282" s="145" t="s">
        <v>59</v>
      </c>
      <c r="D2282" s="146"/>
      <c r="E2282" s="39">
        <v>7.7862068965517262</v>
      </c>
      <c r="F2282" s="33">
        <f t="shared" ref="F2282" si="9942">E2282/E2286</f>
        <v>2.3159910256886278E-4</v>
      </c>
      <c r="G2282" s="39">
        <v>0.2857142857142857</v>
      </c>
      <c r="H2282" s="33">
        <f t="shared" ref="H2282" si="9943">G2282/G2286</f>
        <v>1.4363998075224257E-5</v>
      </c>
      <c r="I2282" s="39">
        <v>0.17948717948717957</v>
      </c>
      <c r="J2282" s="33">
        <f t="shared" ref="J2282" si="9944">I2282/I2286</f>
        <v>6.9357609817866949E-6</v>
      </c>
      <c r="K2282" s="39">
        <v>13.977777777777781</v>
      </c>
      <c r="L2282" s="33">
        <f t="shared" ref="L2282" si="9945">K2282/K2286</f>
        <v>3.8594947559345114E-4</v>
      </c>
      <c r="M2282" s="39">
        <v>11.08</v>
      </c>
      <c r="N2282" s="33">
        <f t="shared" ref="N2282" si="9946">M2282/M2286</f>
        <v>2.750187648182494E-4</v>
      </c>
      <c r="O2282" s="39">
        <v>4.5999999999999996</v>
      </c>
      <c r="P2282" s="33">
        <f t="shared" ref="P2282" si="9947">O2282/O2286</f>
        <v>1.4978980582682343E-4</v>
      </c>
      <c r="Q2282" s="39">
        <v>20.749999999999996</v>
      </c>
      <c r="R2282" s="33">
        <f t="shared" ref="R2282" si="9948">Q2282/Q2286</f>
        <v>3.9310968707521654E-4</v>
      </c>
      <c r="S2282" s="39">
        <v>0</v>
      </c>
      <c r="T2282" s="33">
        <f t="shared" ref="T2282:V2282" si="9949">S2282/S2286</f>
        <v>0</v>
      </c>
      <c r="U2282" s="128">
        <v>0</v>
      </c>
      <c r="V2282" s="33">
        <f t="shared" si="9949"/>
        <v>0</v>
      </c>
      <c r="W2282" s="39">
        <v>0</v>
      </c>
      <c r="X2282" s="33">
        <f t="shared" ref="X2282" si="9950">W2282/W2286</f>
        <v>0</v>
      </c>
      <c r="Y2282" s="105"/>
      <c r="Z2282" s="106"/>
      <c r="AA2282" s="107"/>
      <c r="AB2282" s="107"/>
      <c r="AC2282" s="107"/>
      <c r="AD2282" s="107"/>
      <c r="AE2282" s="107"/>
      <c r="AF2282" s="107"/>
    </row>
    <row r="2283" spans="2:32" s="81" customFormat="1" ht="13.5" customHeight="1" x14ac:dyDescent="0.25">
      <c r="B2283" s="41" t="s">
        <v>60</v>
      </c>
      <c r="C2283" s="145" t="s">
        <v>24</v>
      </c>
      <c r="D2283" s="146"/>
      <c r="E2283" s="39">
        <v>34.234482758620679</v>
      </c>
      <c r="F2283" s="33">
        <f t="shared" ref="F2283" si="9951">E2283/E2286</f>
        <v>1.0182975599219079E-3</v>
      </c>
      <c r="G2283" s="39">
        <v>0.71428571428571419</v>
      </c>
      <c r="H2283" s="33">
        <f t="shared" ref="H2283" si="9952">G2283/G2286</f>
        <v>3.590999518806064E-5</v>
      </c>
      <c r="I2283" s="39">
        <v>3.7435897435897432</v>
      </c>
      <c r="J2283" s="33">
        <f t="shared" ref="J2283" si="9953">I2283/I2286</f>
        <v>1.446601576201224E-4</v>
      </c>
      <c r="K2283" s="39">
        <v>60.555555555555557</v>
      </c>
      <c r="L2283" s="33">
        <f t="shared" ref="L2283" si="9954">K2283/K2286</f>
        <v>1.6720386661242513E-3</v>
      </c>
      <c r="M2283" s="39">
        <v>30.84</v>
      </c>
      <c r="N2283" s="33">
        <f t="shared" ref="N2283" si="9955">M2283/M2286</f>
        <v>7.6548544286956783E-4</v>
      </c>
      <c r="O2283" s="39">
        <v>13.100000000000001</v>
      </c>
      <c r="P2283" s="33">
        <f t="shared" ref="P2283" si="9956">O2283/O2286</f>
        <v>4.2657531659377978E-4</v>
      </c>
      <c r="Q2283" s="39">
        <v>147.62499999999997</v>
      </c>
      <c r="R2283" s="33">
        <f t="shared" ref="R2283" si="9957">Q2283/Q2286</f>
        <v>2.7967622917821127E-3</v>
      </c>
      <c r="S2283" s="39">
        <v>0</v>
      </c>
      <c r="T2283" s="33">
        <f t="shared" ref="T2283:V2283" si="9958">S2283/S2286</f>
        <v>0</v>
      </c>
      <c r="U2283" s="128">
        <v>0</v>
      </c>
      <c r="V2283" s="33">
        <f t="shared" si="9958"/>
        <v>0</v>
      </c>
      <c r="W2283" s="39">
        <v>0</v>
      </c>
      <c r="X2283" s="33">
        <f t="shared" ref="X2283" si="9959">W2283/W2286</f>
        <v>0</v>
      </c>
      <c r="Y2283" s="105"/>
      <c r="Z2283" s="106"/>
      <c r="AA2283" s="107"/>
      <c r="AB2283" s="107"/>
      <c r="AC2283" s="107"/>
      <c r="AD2283" s="107"/>
      <c r="AE2283" s="107"/>
      <c r="AF2283" s="107"/>
    </row>
    <row r="2284" spans="2:32" s="81" customFormat="1" ht="13.5" customHeight="1" x14ac:dyDescent="0.25">
      <c r="B2284" s="31" t="s">
        <v>61</v>
      </c>
      <c r="C2284" s="145" t="s">
        <v>62</v>
      </c>
      <c r="D2284" s="146"/>
      <c r="E2284" s="39">
        <v>156.38620689655178</v>
      </c>
      <c r="F2284" s="33">
        <f t="shared" ref="F2284" si="9960">E2284/E2286</f>
        <v>4.6516751548729253E-3</v>
      </c>
      <c r="G2284" s="39">
        <v>128.5</v>
      </c>
      <c r="H2284" s="33">
        <f t="shared" ref="H2284" si="9961">G2284/G2286</f>
        <v>6.4602081343321099E-3</v>
      </c>
      <c r="I2284" s="39">
        <v>123.79487179487188</v>
      </c>
      <c r="J2284" s="33">
        <f t="shared" ref="J2284" si="9962">I2284/I2286</f>
        <v>4.7836934314380245E-3</v>
      </c>
      <c r="K2284" s="39">
        <v>155.04444444444445</v>
      </c>
      <c r="L2284" s="33">
        <f t="shared" ref="L2284" si="9963">K2284/K2286</f>
        <v>4.2810325774491386E-3</v>
      </c>
      <c r="M2284" s="39">
        <v>106.32</v>
      </c>
      <c r="N2284" s="33">
        <f t="shared" ref="N2284" si="9964">M2284/M2286</f>
        <v>2.6389887252234907E-3</v>
      </c>
      <c r="O2284" s="39">
        <v>529.4</v>
      </c>
      <c r="P2284" s="33">
        <f t="shared" ref="P2284" si="9965">O2284/O2286</f>
        <v>1.7238852870591372E-2</v>
      </c>
      <c r="Q2284" s="39">
        <v>140</v>
      </c>
      <c r="R2284" s="33">
        <f t="shared" ref="R2284" si="9966">Q2284/Q2286</f>
        <v>2.6523063224351963E-3</v>
      </c>
      <c r="S2284" s="39">
        <v>0</v>
      </c>
      <c r="T2284" s="33">
        <f t="shared" ref="T2284:V2284" si="9967">S2284/S2286</f>
        <v>0</v>
      </c>
      <c r="U2284" s="128">
        <v>0</v>
      </c>
      <c r="V2284" s="33">
        <f t="shared" si="9967"/>
        <v>0</v>
      </c>
      <c r="W2284" s="39">
        <v>0</v>
      </c>
      <c r="X2284" s="33">
        <f t="shared" ref="X2284" si="9968">W2284/W2286</f>
        <v>0</v>
      </c>
      <c r="Y2284" s="105"/>
      <c r="Z2284" s="106"/>
      <c r="AA2284" s="107"/>
      <c r="AB2284" s="107"/>
      <c r="AC2284" s="107"/>
      <c r="AD2284" s="107"/>
      <c r="AE2284" s="107"/>
      <c r="AF2284" s="107"/>
    </row>
    <row r="2285" spans="2:32" s="81" customFormat="1" ht="13.5" customHeight="1" x14ac:dyDescent="0.25">
      <c r="B2285" s="41" t="s">
        <v>63</v>
      </c>
      <c r="C2285" s="145" t="s">
        <v>64</v>
      </c>
      <c r="D2285" s="146"/>
      <c r="E2285" s="39">
        <v>741.18620689655165</v>
      </c>
      <c r="F2285" s="33">
        <f t="shared" ref="F2285" si="9969">E2285/E2286</f>
        <v>2.2046429363401957E-2</v>
      </c>
      <c r="G2285" s="39">
        <v>541.92857142857144</v>
      </c>
      <c r="H2285" s="33">
        <f t="shared" ref="H2285" si="9970">G2285/G2286</f>
        <v>2.7244913349181613E-2</v>
      </c>
      <c r="I2285" s="39">
        <v>487.41025641025641</v>
      </c>
      <c r="J2285" s="33">
        <f t="shared" ref="J2285" si="9971">I2285/I2286</f>
        <v>1.8834554357540459E-2</v>
      </c>
      <c r="K2285" s="39">
        <v>893.37777777777808</v>
      </c>
      <c r="L2285" s="33">
        <f t="shared" ref="L2285" si="9972">K2285/K2286</f>
        <v>2.4667632460743917E-2</v>
      </c>
      <c r="M2285" s="39">
        <v>540</v>
      </c>
      <c r="N2285" s="33">
        <f t="shared" ref="N2285" si="9973">M2285/M2286</f>
        <v>1.3403441606665584E-2</v>
      </c>
      <c r="O2285" s="39">
        <v>634.39999999999986</v>
      </c>
      <c r="P2285" s="33">
        <f t="shared" ref="P2285" si="9974">O2285/O2286</f>
        <v>2.065796800359495E-2</v>
      </c>
      <c r="Q2285" s="39">
        <v>2416.875</v>
      </c>
      <c r="R2285" s="33">
        <f t="shared" ref="R2285" si="9975">Q2285/Q2286</f>
        <v>4.5787806021682607E-2</v>
      </c>
      <c r="S2285" s="39">
        <v>1495</v>
      </c>
      <c r="T2285" s="33">
        <f t="shared" ref="T2285:V2285" si="9976">S2285/S2286</f>
        <v>2.5118029536786574E-2</v>
      </c>
      <c r="U2285" s="128">
        <v>0</v>
      </c>
      <c r="V2285" s="33">
        <f t="shared" si="9976"/>
        <v>0</v>
      </c>
      <c r="W2285" s="39">
        <v>0</v>
      </c>
      <c r="X2285" s="33">
        <f t="shared" ref="X2285" si="9977">W2285/W2286</f>
        <v>0</v>
      </c>
      <c r="Y2285" s="105"/>
      <c r="Z2285" s="106"/>
      <c r="AA2285" s="107"/>
      <c r="AB2285" s="107"/>
      <c r="AC2285" s="107"/>
      <c r="AD2285" s="107"/>
      <c r="AE2285" s="107"/>
      <c r="AF2285" s="107"/>
    </row>
    <row r="2286" spans="2:32" s="81" customFormat="1" ht="13.5" customHeight="1" x14ac:dyDescent="0.25">
      <c r="B2286" s="147" t="s">
        <v>65</v>
      </c>
      <c r="C2286" s="148"/>
      <c r="D2286" s="149"/>
      <c r="E2286" s="42">
        <f t="shared" ref="E2286" si="9978">SUM(E2273:E2276,E2282,E2284)</f>
        <v>33619.33103448277</v>
      </c>
      <c r="F2286" s="33">
        <f t="shared" ref="F2286" si="9979">E2286/E2286</f>
        <v>1</v>
      </c>
      <c r="G2286" s="42">
        <f t="shared" ref="G2286" si="9980">SUM(G2273:G2276,G2282,G2284)</f>
        <v>19891</v>
      </c>
      <c r="H2286" s="33">
        <f t="shared" ref="H2286" si="9981">G2286/G2286</f>
        <v>1</v>
      </c>
      <c r="I2286" s="42">
        <f t="shared" ref="I2286" si="9982">SUM(I2273:I2276,I2282,I2284)</f>
        <v>25878.51282051282</v>
      </c>
      <c r="J2286" s="33">
        <f t="shared" ref="J2286" si="9983">I2286/I2286</f>
        <v>1</v>
      </c>
      <c r="K2286" s="42">
        <f t="shared" ref="K2286" si="9984">SUM(K2273:K2276,K2282,K2284)</f>
        <v>36216.6</v>
      </c>
      <c r="L2286" s="33">
        <f t="shared" ref="L2286" si="9985">K2286/K2286</f>
        <v>1</v>
      </c>
      <c r="M2286" s="42">
        <f t="shared" ref="M2286" si="9986">SUM(M2273:M2276,M2282,M2284)</f>
        <v>40288.159999999989</v>
      </c>
      <c r="N2286" s="33">
        <f t="shared" ref="N2286" si="9987">M2286/M2286</f>
        <v>1</v>
      </c>
      <c r="O2286" s="42">
        <f t="shared" ref="O2286" si="9988">SUM(O2273:O2276,O2282,O2284)</f>
        <v>30709.700000000004</v>
      </c>
      <c r="P2286" s="33">
        <f t="shared" ref="P2286" si="9989">O2286/O2286</f>
        <v>1</v>
      </c>
      <c r="Q2286" s="42">
        <f t="shared" ref="Q2286" si="9990">SUM(Q2273:Q2276,Q2282,Q2284)</f>
        <v>52784.249999999993</v>
      </c>
      <c r="R2286" s="33">
        <f t="shared" ref="R2286" si="9991">Q2286/Q2286</f>
        <v>1</v>
      </c>
      <c r="S2286" s="42">
        <f t="shared" ref="S2286:U2286" si="9992">SUM(S2273:S2276,S2282,S2284)</f>
        <v>59519</v>
      </c>
      <c r="T2286" s="33">
        <f t="shared" ref="T2286:V2286" si="9993">S2286/S2286</f>
        <v>1</v>
      </c>
      <c r="U2286" s="42">
        <f t="shared" si="9992"/>
        <v>109627</v>
      </c>
      <c r="V2286" s="33">
        <f t="shared" si="9993"/>
        <v>1</v>
      </c>
      <c r="W2286" s="42">
        <f t="shared" ref="W2286" si="9994">SUM(W2273:W2276,W2282,W2284)</f>
        <v>25799.5</v>
      </c>
      <c r="X2286" s="33">
        <f t="shared" ref="X2286" si="9995">W2286/W2286</f>
        <v>1</v>
      </c>
      <c r="Y2286" s="105"/>
      <c r="Z2286" s="106"/>
      <c r="AA2286" s="107"/>
      <c r="AB2286" s="107"/>
      <c r="AC2286" s="107"/>
      <c r="AD2286" s="107"/>
      <c r="AE2286" s="107"/>
      <c r="AF2286" s="107"/>
    </row>
    <row r="2287" spans="2:32" s="81" customFormat="1" ht="13.5" customHeight="1" x14ac:dyDescent="0.25">
      <c r="B2287" s="147" t="s">
        <v>66</v>
      </c>
      <c r="C2287" s="148"/>
      <c r="D2287" s="149"/>
      <c r="E2287" s="42">
        <f t="shared" ref="E2287" si="9996">SUM(E2277:E2281,E2283,E2285)</f>
        <v>30887.468965517237</v>
      </c>
      <c r="F2287" s="33">
        <f t="shared" ref="F2287" si="9997">E2287/E2286</f>
        <v>0.91874133170099348</v>
      </c>
      <c r="G2287" s="42">
        <f t="shared" ref="G2287" si="9998">SUM(G2277:G2281,G2283,G2285)</f>
        <v>15144.357142857143</v>
      </c>
      <c r="H2287" s="33">
        <f t="shared" ref="H2287" si="9999">G2287/G2286</f>
        <v>0.76136730897678062</v>
      </c>
      <c r="I2287" s="42">
        <f t="shared" ref="I2287" si="10000">SUM(I2277:I2281,I2283,I2285)</f>
        <v>23560.692307692309</v>
      </c>
      <c r="J2287" s="33">
        <f t="shared" ref="J2287" si="10001">I2287/I2286</f>
        <v>0.91043455515019889</v>
      </c>
      <c r="K2287" s="42">
        <f t="shared" ref="K2287" si="10002">SUM(K2277:K2281,K2283,K2285)</f>
        <v>33065.799999999996</v>
      </c>
      <c r="L2287" s="33">
        <f t="shared" ref="L2287" si="10003">K2287/K2286</f>
        <v>0.91300122043482812</v>
      </c>
      <c r="M2287" s="42">
        <f t="shared" ref="M2287" si="10004">SUM(M2277:M2281,M2283,M2285)</f>
        <v>34885.159999999996</v>
      </c>
      <c r="N2287" s="33">
        <f t="shared" ref="N2287" si="10005">M2287/M2286</f>
        <v>0.86589112036886284</v>
      </c>
      <c r="O2287" s="42">
        <f t="shared" ref="O2287" si="10006">SUM(O2277:O2281,O2283,O2285)</f>
        <v>29699.799999999996</v>
      </c>
      <c r="P2287" s="33">
        <f t="shared" ref="P2287" si="10007">O2287/O2286</f>
        <v>0.96711462502075862</v>
      </c>
      <c r="Q2287" s="42">
        <f t="shared" ref="Q2287" si="10008">SUM(Q2277:Q2281,Q2283,Q2285)</f>
        <v>53658.75</v>
      </c>
      <c r="R2287" s="33">
        <f t="shared" ref="R2287" si="10009">Q2287/Q2286</f>
        <v>1.01656744199264</v>
      </c>
      <c r="S2287" s="42">
        <f t="shared" ref="S2287:U2287" si="10010">SUM(S2277:S2281,S2283,S2285)</f>
        <v>53708</v>
      </c>
      <c r="T2287" s="33">
        <f t="shared" ref="T2287:V2287" si="10011">S2287/S2286</f>
        <v>0.90236731127875136</v>
      </c>
      <c r="U2287" s="42">
        <f t="shared" si="10010"/>
        <v>146162</v>
      </c>
      <c r="V2287" s="33">
        <f t="shared" si="10011"/>
        <v>1.3332664398369014</v>
      </c>
      <c r="W2287" s="42">
        <f t="shared" ref="W2287" si="10012">SUM(W2277:W2281,W2283,W2285)</f>
        <v>30783.5</v>
      </c>
      <c r="X2287" s="33">
        <f t="shared" ref="X2287" si="10013">W2287/W2286</f>
        <v>1.1931820384115972</v>
      </c>
      <c r="Y2287" s="105"/>
      <c r="Z2287" s="106"/>
      <c r="AA2287" s="107"/>
      <c r="AB2287" s="107"/>
      <c r="AC2287" s="107"/>
      <c r="AD2287" s="107"/>
      <c r="AE2287" s="107"/>
      <c r="AF2287" s="107"/>
    </row>
    <row r="2288" spans="2:32" s="81" customFormat="1" ht="13.5" customHeight="1" x14ac:dyDescent="0.25">
      <c r="B2288" s="147" t="s">
        <v>67</v>
      </c>
      <c r="C2288" s="148"/>
      <c r="D2288" s="149"/>
      <c r="E2288" s="42">
        <f t="shared" ref="E2288" si="10014">E2286-E2287</f>
        <v>2731.8620689655327</v>
      </c>
      <c r="F2288" s="33">
        <f t="shared" ref="F2288" si="10015">E2288/E2286</f>
        <v>8.1258668299006562E-2</v>
      </c>
      <c r="G2288" s="42">
        <f t="shared" ref="G2288" si="10016">G2286-G2287</f>
        <v>4746.6428571428569</v>
      </c>
      <c r="H2288" s="33">
        <f t="shared" ref="H2288" si="10017">G2288/G2286</f>
        <v>0.23863269102321938</v>
      </c>
      <c r="I2288" s="42">
        <f t="shared" ref="I2288" si="10018">I2286-I2287</f>
        <v>2317.8205128205118</v>
      </c>
      <c r="J2288" s="33">
        <f t="shared" ref="J2288" si="10019">I2288/I2286</f>
        <v>8.9565444849801099E-2</v>
      </c>
      <c r="K2288" s="42">
        <f t="shared" ref="K2288" si="10020">K2286-K2287</f>
        <v>3150.8000000000029</v>
      </c>
      <c r="L2288" s="33">
        <f t="shared" ref="L2288" si="10021">K2288/K2286</f>
        <v>8.6998779565171852E-2</v>
      </c>
      <c r="M2288" s="42">
        <f t="shared" ref="M2288" si="10022">M2286-M2287</f>
        <v>5402.9999999999927</v>
      </c>
      <c r="N2288" s="33">
        <f t="shared" ref="N2288" si="10023">M2288/M2286</f>
        <v>0.13410887963113716</v>
      </c>
      <c r="O2288" s="42">
        <f t="shared" ref="O2288" si="10024">O2286-O2287</f>
        <v>1009.9000000000087</v>
      </c>
      <c r="P2288" s="33">
        <f t="shared" ref="P2288" si="10025">O2288/O2286</f>
        <v>3.2885374979241364E-2</v>
      </c>
      <c r="Q2288" s="42">
        <f t="shared" ref="Q2288" si="10026">Q2286-Q2287</f>
        <v>-874.50000000000728</v>
      </c>
      <c r="R2288" s="33">
        <f t="shared" ref="R2288" si="10027">Q2288/Q2286</f>
        <v>-1.656744199263999E-2</v>
      </c>
      <c r="S2288" s="42">
        <f t="shared" ref="S2288:U2288" si="10028">S2286-S2287</f>
        <v>5811</v>
      </c>
      <c r="T2288" s="33">
        <f t="shared" ref="T2288:V2288" si="10029">S2288/S2286</f>
        <v>9.7632688721248681E-2</v>
      </c>
      <c r="U2288" s="42">
        <f t="shared" si="10028"/>
        <v>-36535</v>
      </c>
      <c r="V2288" s="33">
        <f t="shared" si="10029"/>
        <v>-0.33326643983690152</v>
      </c>
      <c r="W2288" s="42">
        <f t="shared" ref="W2288" si="10030">W2286-W2287</f>
        <v>-4984</v>
      </c>
      <c r="X2288" s="33">
        <f t="shared" ref="X2288" si="10031">W2288/W2286</f>
        <v>-0.19318203841159712</v>
      </c>
      <c r="Y2288" s="105"/>
      <c r="Z2288" s="106"/>
      <c r="AA2288" s="107"/>
      <c r="AB2288" s="107"/>
      <c r="AC2288" s="107"/>
      <c r="AD2288" s="107"/>
      <c r="AE2288" s="107"/>
      <c r="AF2288" s="107"/>
    </row>
    <row r="2289" spans="2:35" s="81" customFormat="1" ht="13.5" customHeight="1" x14ac:dyDescent="0.25">
      <c r="B2289" s="147" t="s">
        <v>68</v>
      </c>
      <c r="C2289" s="148"/>
      <c r="D2289" s="149"/>
      <c r="E2289" s="42">
        <v>145</v>
      </c>
      <c r="F2289" s="43"/>
      <c r="G2289" s="42">
        <v>14</v>
      </c>
      <c r="H2289" s="43"/>
      <c r="I2289" s="42">
        <v>39</v>
      </c>
      <c r="J2289" s="43"/>
      <c r="K2289" s="42">
        <v>45</v>
      </c>
      <c r="L2289" s="43"/>
      <c r="M2289" s="42">
        <v>25</v>
      </c>
      <c r="N2289" s="43"/>
      <c r="O2289" s="42">
        <v>10</v>
      </c>
      <c r="P2289" s="43"/>
      <c r="Q2289" s="42">
        <v>8</v>
      </c>
      <c r="R2289" s="43"/>
      <c r="S2289" s="42">
        <v>1</v>
      </c>
      <c r="T2289" s="43"/>
      <c r="U2289" s="42">
        <v>1</v>
      </c>
      <c r="V2289" s="43"/>
      <c r="W2289" s="42">
        <v>2</v>
      </c>
      <c r="X2289" s="43"/>
      <c r="Y2289" s="105"/>
      <c r="Z2289" s="106"/>
      <c r="AA2289" s="107"/>
      <c r="AB2289" s="107"/>
      <c r="AC2289" s="107"/>
      <c r="AD2289" s="107"/>
      <c r="AE2289" s="107"/>
      <c r="AF2289" s="107"/>
    </row>
    <row r="2290" spans="2:35" s="81" customFormat="1" ht="13.5" customHeight="1" x14ac:dyDescent="0.25">
      <c r="B2290" s="45"/>
      <c r="C2290" s="46"/>
      <c r="D2290" s="47"/>
      <c r="E2290" s="48"/>
      <c r="F2290" s="49"/>
      <c r="G2290" s="48"/>
      <c r="H2290" s="49"/>
      <c r="I2290" s="48"/>
      <c r="J2290" s="49"/>
      <c r="K2290" s="48"/>
      <c r="L2290" s="49"/>
      <c r="M2290" s="48"/>
      <c r="N2290" s="49"/>
      <c r="O2290" s="48"/>
      <c r="P2290" s="49"/>
      <c r="Q2290" s="48"/>
      <c r="R2290" s="49"/>
      <c r="S2290" s="48"/>
      <c r="T2290" s="49"/>
      <c r="U2290" s="48"/>
      <c r="V2290" s="49"/>
      <c r="W2290" s="48"/>
      <c r="X2290" s="49"/>
      <c r="Y2290" s="105"/>
      <c r="Z2290" s="106"/>
      <c r="AA2290" s="107"/>
      <c r="AB2290" s="107"/>
      <c r="AC2290" s="107"/>
      <c r="AD2290" s="107"/>
      <c r="AE2290" s="107"/>
      <c r="AF2290" s="107"/>
    </row>
    <row r="2291" spans="2:35" s="122" customFormat="1" ht="13.5" customHeight="1" x14ac:dyDescent="0.25">
      <c r="B2291" s="54" t="s">
        <v>89</v>
      </c>
      <c r="C2291" s="119"/>
      <c r="D2291" s="120"/>
      <c r="E2291" s="53">
        <v>30.593103448275858</v>
      </c>
      <c r="F2291" s="43"/>
      <c r="G2291" s="53">
        <v>8.1428571428571423</v>
      </c>
      <c r="H2291" s="43"/>
      <c r="I2291" s="53">
        <v>18.897435897435898</v>
      </c>
      <c r="J2291" s="43"/>
      <c r="K2291" s="53">
        <v>28.244444444444451</v>
      </c>
      <c r="L2291" s="43"/>
      <c r="M2291" s="53">
        <v>38.599999999999994</v>
      </c>
      <c r="N2291" s="43"/>
      <c r="O2291" s="53">
        <v>48.800000000000004</v>
      </c>
      <c r="P2291" s="43"/>
      <c r="Q2291" s="53">
        <v>58.750000000000007</v>
      </c>
      <c r="R2291" s="43"/>
      <c r="S2291" s="53">
        <v>65</v>
      </c>
      <c r="T2291" s="43"/>
      <c r="U2291" s="53">
        <v>80</v>
      </c>
      <c r="V2291" s="43"/>
      <c r="W2291" s="53">
        <v>123</v>
      </c>
      <c r="X2291" s="43"/>
      <c r="Y2291" s="108"/>
      <c r="Z2291" s="109"/>
      <c r="AA2291" s="110"/>
      <c r="AB2291" s="110"/>
      <c r="AC2291" s="110"/>
      <c r="AD2291" s="110"/>
      <c r="AE2291" s="110"/>
      <c r="AF2291" s="110"/>
      <c r="AG2291" s="111"/>
      <c r="AH2291" s="111"/>
      <c r="AI2291" s="111"/>
    </row>
    <row r="2292" spans="2:35" ht="13.5" customHeight="1" x14ac:dyDescent="0.25">
      <c r="B2292" s="54" t="s">
        <v>90</v>
      </c>
      <c r="C2292" s="55"/>
      <c r="D2292" s="56"/>
      <c r="E2292" s="53">
        <f>E2286/E2291</f>
        <v>1098.9186203787201</v>
      </c>
      <c r="F2292" s="43"/>
      <c r="G2292" s="53">
        <f>G2286/G2291</f>
        <v>2442.7543859649122</v>
      </c>
      <c r="H2292" s="43"/>
      <c r="I2292" s="53">
        <f>I2286/I2291</f>
        <v>1369.4192672998643</v>
      </c>
      <c r="J2292" s="43"/>
      <c r="K2292" s="53">
        <f>K2286/K2291</f>
        <v>1282.2557041699447</v>
      </c>
      <c r="L2292" s="43"/>
      <c r="M2292" s="53">
        <f>M2286/M2291</f>
        <v>1043.7347150259066</v>
      </c>
      <c r="N2292" s="43"/>
      <c r="O2292" s="53">
        <f>O2286/O2291</f>
        <v>629.29713114754099</v>
      </c>
      <c r="P2292" s="43"/>
      <c r="Q2292" s="53">
        <f>Q2286/Q2291</f>
        <v>898.45531914893593</v>
      </c>
      <c r="R2292" s="43"/>
      <c r="S2292" s="53">
        <f>S2286/S2291</f>
        <v>915.67692307692312</v>
      </c>
      <c r="T2292" s="43"/>
      <c r="U2292" s="53">
        <f>U2286/U2291</f>
        <v>1370.3375000000001</v>
      </c>
      <c r="V2292" s="43"/>
      <c r="W2292" s="53">
        <f>W2286/W2291</f>
        <v>209.7520325203252</v>
      </c>
      <c r="X2292" s="43"/>
    </row>
    <row r="2293" spans="2:35" ht="13.5" customHeight="1" x14ac:dyDescent="0.25">
      <c r="B2293" s="54" t="s">
        <v>91</v>
      </c>
      <c r="C2293" s="55"/>
      <c r="D2293" s="56"/>
      <c r="E2293" s="53">
        <f>E2287/E2291</f>
        <v>1009.6219567177637</v>
      </c>
      <c r="F2293" s="43"/>
      <c r="G2293" s="53">
        <f>G2287/G2291</f>
        <v>1859.8333333333335</v>
      </c>
      <c r="H2293" s="43"/>
      <c r="I2293" s="53">
        <f>I2287/I2291</f>
        <v>1246.7666214382632</v>
      </c>
      <c r="J2293" s="43"/>
      <c r="K2293" s="53">
        <f>K2287/K2291</f>
        <v>1170.7010228166794</v>
      </c>
      <c r="L2293" s="43"/>
      <c r="M2293" s="53">
        <f>M2287/M2291</f>
        <v>903.76062176165806</v>
      </c>
      <c r="N2293" s="43"/>
      <c r="O2293" s="53">
        <f>O2287/O2291</f>
        <v>608.60245901639325</v>
      </c>
      <c r="P2293" s="43"/>
      <c r="Q2293" s="53">
        <f>Q2287/Q2291</f>
        <v>913.34042553191478</v>
      </c>
      <c r="R2293" s="43"/>
      <c r="S2293" s="53">
        <f>S2287/S2291</f>
        <v>826.27692307692303</v>
      </c>
      <c r="T2293" s="43"/>
      <c r="U2293" s="53">
        <f>U2287/U2291</f>
        <v>1827.0250000000001</v>
      </c>
      <c r="V2293" s="43"/>
      <c r="W2293" s="53">
        <f>W2287/W2291</f>
        <v>250.27235772357724</v>
      </c>
      <c r="X2293" s="43"/>
    </row>
    <row r="2294" spans="2:35" ht="13.5" customHeight="1" x14ac:dyDescent="0.25">
      <c r="B2294" s="54" t="s">
        <v>36</v>
      </c>
      <c r="C2294" s="55"/>
      <c r="D2294" s="56"/>
      <c r="E2294" s="53">
        <v>13.839930555555551</v>
      </c>
      <c r="F2294" s="43"/>
      <c r="G2294" s="53">
        <v>6.4464285714285712</v>
      </c>
      <c r="H2294" s="43"/>
      <c r="I2294" s="53">
        <v>9.7973684210526297</v>
      </c>
      <c r="J2294" s="43"/>
      <c r="K2294" s="53">
        <v>14.843333333333335</v>
      </c>
      <c r="L2294" s="43"/>
      <c r="M2294" s="53">
        <v>16.646000000000001</v>
      </c>
      <c r="N2294" s="43"/>
      <c r="O2294" s="53">
        <v>21.465</v>
      </c>
      <c r="P2294" s="43"/>
      <c r="Q2294" s="53">
        <v>18.256249999999998</v>
      </c>
      <c r="R2294" s="43"/>
      <c r="S2294" s="53">
        <v>27.1</v>
      </c>
      <c r="T2294" s="43"/>
      <c r="U2294" s="53">
        <v>4.8</v>
      </c>
      <c r="V2294" s="43"/>
      <c r="W2294" s="53">
        <v>26.85</v>
      </c>
      <c r="X2294" s="43"/>
    </row>
    <row r="2295" spans="2:35" ht="13.5" customHeight="1" x14ac:dyDescent="0.25">
      <c r="B2295" s="54" t="s">
        <v>37</v>
      </c>
      <c r="C2295" s="55"/>
      <c r="D2295" s="56"/>
      <c r="E2295" s="53">
        <f>E2277/E2294</f>
        <v>1605.1580441746817</v>
      </c>
      <c r="F2295" s="43"/>
      <c r="G2295" s="53">
        <f>G2277/G2294</f>
        <v>1788.5207756232689</v>
      </c>
      <c r="H2295" s="43"/>
      <c r="I2295" s="53">
        <f>I2277/I2294</f>
        <v>1701.4197263028855</v>
      </c>
      <c r="J2295" s="43"/>
      <c r="K2295" s="53">
        <f>K2277/K2294</f>
        <v>1625.2414102852006</v>
      </c>
      <c r="L2295" s="43"/>
      <c r="M2295" s="53">
        <f>M2277/M2294</f>
        <v>1565.2072569986783</v>
      </c>
      <c r="N2295" s="43"/>
      <c r="O2295" s="53">
        <f>O2277/O2294</f>
        <v>994.80083857442321</v>
      </c>
      <c r="P2295" s="43"/>
      <c r="Q2295" s="53">
        <f>Q2277/Q2294</f>
        <v>2049.1338582677167</v>
      </c>
      <c r="R2295" s="43"/>
      <c r="S2295" s="53">
        <f>S2277/S2294</f>
        <v>1581.291512915129</v>
      </c>
      <c r="T2295" s="43"/>
      <c r="U2295" s="53">
        <f>U2277/U2294</f>
        <v>14383.958333333334</v>
      </c>
      <c r="V2295" s="43"/>
      <c r="W2295" s="53">
        <f>W2277/W2294</f>
        <v>894.71135940409681</v>
      </c>
      <c r="X2295" s="43"/>
    </row>
    <row r="2296" spans="2:35" s="81" customFormat="1" ht="13.5" customHeight="1" x14ac:dyDescent="0.25">
      <c r="B2296" s="100" t="s">
        <v>38</v>
      </c>
      <c r="C2296" s="101"/>
      <c r="D2296" s="47"/>
      <c r="E2296" s="102"/>
      <c r="F2296" s="103"/>
      <c r="G2296" s="102"/>
      <c r="H2296" s="103"/>
      <c r="I2296" s="102"/>
      <c r="J2296" s="103"/>
      <c r="K2296" s="102"/>
      <c r="L2296" s="103"/>
      <c r="M2296" s="102"/>
      <c r="N2296" s="103"/>
      <c r="O2296" s="102"/>
      <c r="P2296" s="103"/>
      <c r="Q2296" s="102"/>
      <c r="R2296" s="103"/>
      <c r="S2296" s="102"/>
      <c r="T2296" s="103"/>
      <c r="U2296" s="102"/>
      <c r="V2296" s="103"/>
      <c r="W2296" s="102"/>
      <c r="X2296" s="103"/>
      <c r="Y2296" s="85"/>
      <c r="Z2296" s="84"/>
    </row>
    <row r="2297" spans="2:35" s="81" customFormat="1" ht="13.5" customHeight="1" x14ac:dyDescent="0.25">
      <c r="B2297" s="104"/>
      <c r="C2297" s="77"/>
      <c r="D2297" s="78"/>
      <c r="E2297" s="79"/>
      <c r="F2297" s="80"/>
      <c r="G2297" s="79"/>
      <c r="H2297" s="80"/>
      <c r="I2297" s="79"/>
      <c r="J2297" s="80"/>
      <c r="K2297" s="79"/>
      <c r="L2297" s="80"/>
      <c r="M2297" s="79"/>
      <c r="N2297" s="80"/>
      <c r="O2297" s="79"/>
      <c r="P2297" s="82"/>
      <c r="Q2297" s="83"/>
      <c r="R2297" s="84"/>
      <c r="S2297" s="85"/>
      <c r="T2297" s="84"/>
      <c r="U2297" s="85"/>
      <c r="V2297" s="84"/>
      <c r="W2297" s="85"/>
      <c r="X2297" s="84"/>
      <c r="Y2297" s="85"/>
      <c r="Z2297" s="84"/>
    </row>
    <row r="2298" spans="2:35" s="81" customFormat="1" ht="13.5" customHeight="1" x14ac:dyDescent="0.25">
      <c r="B2298" s="76" t="s">
        <v>200</v>
      </c>
      <c r="C2298" s="77"/>
      <c r="D2298" s="78"/>
      <c r="E2298" s="79"/>
      <c r="F2298" s="80"/>
      <c r="G2298" s="79"/>
      <c r="H2298" s="80"/>
      <c r="I2298" s="79"/>
      <c r="J2298" s="80"/>
      <c r="K2298" s="79"/>
      <c r="L2298" s="80"/>
      <c r="M2298" s="79"/>
      <c r="N2298" s="80"/>
      <c r="O2298" s="79"/>
      <c r="P2298" s="82"/>
      <c r="Q2298" s="83"/>
      <c r="R2298" s="84"/>
      <c r="S2298" s="85"/>
      <c r="T2298" s="84"/>
      <c r="U2298" s="85"/>
      <c r="V2298" s="84"/>
      <c r="W2298" s="85"/>
      <c r="X2298" s="84"/>
      <c r="Y2298" s="85"/>
      <c r="Z2298" s="84"/>
    </row>
    <row r="2299" spans="2:35" s="81" customFormat="1" ht="13.5" customHeight="1" x14ac:dyDescent="0.25">
      <c r="C2299" s="77"/>
      <c r="D2299" s="78"/>
      <c r="E2299" s="79"/>
      <c r="F2299" s="80"/>
      <c r="G2299" s="79"/>
      <c r="H2299" s="80"/>
      <c r="I2299" s="79"/>
      <c r="J2299" s="80"/>
      <c r="K2299" s="79"/>
      <c r="L2299" s="80"/>
      <c r="M2299" s="79"/>
      <c r="N2299" s="80"/>
      <c r="O2299" s="79"/>
      <c r="P2299" s="82"/>
      <c r="Q2299" s="83"/>
      <c r="R2299" s="84"/>
      <c r="S2299" s="85"/>
      <c r="T2299" s="84"/>
      <c r="U2299" s="112"/>
      <c r="V2299" s="21" t="s">
        <v>4</v>
      </c>
      <c r="W2299" s="85"/>
      <c r="X2299" s="84"/>
      <c r="Y2299" s="85"/>
      <c r="Z2299" s="84"/>
    </row>
    <row r="2300" spans="2:35" s="81" customFormat="1" ht="13.5" customHeight="1" x14ac:dyDescent="0.25">
      <c r="B2300" s="113"/>
      <c r="C2300" s="114"/>
      <c r="D2300" s="115"/>
      <c r="E2300" s="150" t="s">
        <v>5</v>
      </c>
      <c r="F2300" s="151"/>
      <c r="G2300" s="150" t="s">
        <v>70</v>
      </c>
      <c r="H2300" s="151"/>
      <c r="I2300" s="150" t="s">
        <v>71</v>
      </c>
      <c r="J2300" s="152"/>
      <c r="K2300" s="150" t="s">
        <v>72</v>
      </c>
      <c r="L2300" s="151"/>
      <c r="M2300" s="150" t="s">
        <v>73</v>
      </c>
      <c r="N2300" s="151"/>
      <c r="O2300" s="150" t="s">
        <v>74</v>
      </c>
      <c r="P2300" s="152"/>
      <c r="Q2300" s="150" t="s">
        <v>75</v>
      </c>
      <c r="R2300" s="151"/>
      <c r="S2300" s="150" t="s">
        <v>76</v>
      </c>
      <c r="T2300" s="151"/>
      <c r="U2300" s="150" t="s">
        <v>9</v>
      </c>
      <c r="V2300" s="151"/>
      <c r="W2300" s="85"/>
      <c r="X2300" s="84"/>
      <c r="Y2300" s="85"/>
      <c r="Z2300" s="84"/>
    </row>
    <row r="2301" spans="2:35" s="81" customFormat="1" ht="13.5" customHeight="1" x14ac:dyDescent="0.25">
      <c r="B2301" s="31" t="s">
        <v>48</v>
      </c>
      <c r="C2301" s="145" t="s">
        <v>49</v>
      </c>
      <c r="D2301" s="146"/>
      <c r="E2301" s="32">
        <v>31362.103448275866</v>
      </c>
      <c r="F2301" s="33">
        <f t="shared" ref="F2301" si="10032">E2301/E2314</f>
        <v>0.93285923554244121</v>
      </c>
      <c r="G2301" s="32">
        <v>87279.5</v>
      </c>
      <c r="H2301" s="33">
        <f t="shared" ref="H2301" si="10033">G2301/G2314</f>
        <v>0.90537491636540923</v>
      </c>
      <c r="I2301" s="32">
        <v>15232.222222222224</v>
      </c>
      <c r="J2301" s="33">
        <f t="shared" ref="J2301" si="10034">I2301/I2314</f>
        <v>0.9082296511242729</v>
      </c>
      <c r="K2301" s="32">
        <v>36011.25</v>
      </c>
      <c r="L2301" s="33">
        <f t="shared" ref="L2301" si="10035">K2301/K2314</f>
        <v>0.89882907926880629</v>
      </c>
      <c r="M2301" s="32">
        <v>47071.285714285717</v>
      </c>
      <c r="N2301" s="33">
        <f t="shared" ref="N2301" si="10036">M2301/M2314</f>
        <v>0.98367013066880826</v>
      </c>
      <c r="O2301" s="32">
        <v>24874.166666666668</v>
      </c>
      <c r="P2301" s="33">
        <f t="shared" ref="P2301" si="10037">O2301/O2314</f>
        <v>0.96644682097955992</v>
      </c>
      <c r="Q2301" s="32">
        <v>32584.727272727272</v>
      </c>
      <c r="R2301" s="33">
        <f t="shared" ref="R2301" si="10038">Q2301/Q2314</f>
        <v>0.9857377797578778</v>
      </c>
      <c r="S2301" s="32">
        <v>41917.700000000004</v>
      </c>
      <c r="T2301" s="33">
        <f t="shared" ref="T2301" si="10039">S2301/S2314</f>
        <v>0.97490051608371775</v>
      </c>
      <c r="U2301" s="32">
        <v>27934.092105263142</v>
      </c>
      <c r="V2301" s="33">
        <f t="shared" ref="V2301" si="10040">U2301/U2314</f>
        <v>0.90603641317313399</v>
      </c>
      <c r="W2301" s="85"/>
      <c r="X2301" s="84"/>
      <c r="Y2301" s="85"/>
      <c r="Z2301" s="84"/>
    </row>
    <row r="2302" spans="2:35" s="81" customFormat="1" ht="13.5" customHeight="1" x14ac:dyDescent="0.25">
      <c r="B2302" s="36"/>
      <c r="C2302" s="145" t="s">
        <v>50</v>
      </c>
      <c r="D2302" s="146"/>
      <c r="E2302" s="32">
        <v>545.38620689655147</v>
      </c>
      <c r="F2302" s="33">
        <f t="shared" ref="F2302" si="10041">E2302/E2314</f>
        <v>1.6222399141052456E-2</v>
      </c>
      <c r="G2302" s="32">
        <v>5826.5</v>
      </c>
      <c r="H2302" s="33">
        <f t="shared" ref="H2302" si="10042">G2302/G2314</f>
        <v>6.043993091393806E-2</v>
      </c>
      <c r="I2302" s="32">
        <v>148.11111111111111</v>
      </c>
      <c r="J2302" s="33">
        <f t="shared" ref="J2302" si="10043">I2302/I2314</f>
        <v>8.8312066886618683E-3</v>
      </c>
      <c r="K2302" s="32">
        <v>966</v>
      </c>
      <c r="L2302" s="33">
        <f t="shared" ref="L2302" si="10044">K2302/K2314</f>
        <v>2.4111045591965481E-2</v>
      </c>
      <c r="M2302" s="32">
        <v>658.42857142857144</v>
      </c>
      <c r="N2302" s="33">
        <f t="shared" ref="N2302" si="10045">M2302/M2314</f>
        <v>1.3759482220742816E-2</v>
      </c>
      <c r="O2302" s="32">
        <v>225.16666666666669</v>
      </c>
      <c r="P2302" s="33">
        <f t="shared" ref="P2302" si="10046">O2302/O2314</f>
        <v>8.7484984766215655E-3</v>
      </c>
      <c r="Q2302" s="32">
        <v>116.72727272727273</v>
      </c>
      <c r="R2302" s="33">
        <f t="shared" ref="R2302" si="10047">Q2302/Q2314</f>
        <v>3.5311783245053881E-3</v>
      </c>
      <c r="S2302" s="32">
        <v>873.8499999999998</v>
      </c>
      <c r="T2302" s="33">
        <f t="shared" ref="T2302" si="10048">S2302/S2314</f>
        <v>2.0323558210010483E-2</v>
      </c>
      <c r="U2302" s="32">
        <v>424.93421052631578</v>
      </c>
      <c r="V2302" s="33">
        <f t="shared" ref="V2302" si="10049">U2302/U2314</f>
        <v>1.378265191111332E-2</v>
      </c>
      <c r="W2302" s="85"/>
      <c r="X2302" s="84"/>
      <c r="Y2302" s="85"/>
      <c r="Z2302" s="84"/>
    </row>
    <row r="2303" spans="2:35" s="81" customFormat="1" ht="13.5" customHeight="1" x14ac:dyDescent="0.25">
      <c r="B2303" s="36"/>
      <c r="C2303" s="145" t="s">
        <v>51</v>
      </c>
      <c r="D2303" s="146"/>
      <c r="E2303" s="32">
        <v>358.5241379310346</v>
      </c>
      <c r="F2303" s="33">
        <f t="shared" ref="F2303" si="10050">E2303/E2314</f>
        <v>1.0664225815894509E-2</v>
      </c>
      <c r="G2303" s="32">
        <v>844.5</v>
      </c>
      <c r="H2303" s="33">
        <f t="shared" ref="H2303" si="10051">G2303/G2314</f>
        <v>8.7602371332396282E-3</v>
      </c>
      <c r="I2303" s="32">
        <v>797.77777777777783</v>
      </c>
      <c r="J2303" s="33">
        <f t="shared" ref="J2303" si="10052">I2303/I2314</f>
        <v>4.7567940003445025E-2</v>
      </c>
      <c r="K2303" s="32">
        <v>2976.2500000000005</v>
      </c>
      <c r="L2303" s="33">
        <f t="shared" ref="L2303" si="10053">K2303/K2314</f>
        <v>7.4286231307543762E-2</v>
      </c>
      <c r="M2303" s="32">
        <v>86.428571428571431</v>
      </c>
      <c r="N2303" s="33">
        <f t="shared" ref="N2303" si="10054">M2303/M2314</f>
        <v>1.8061372843457158E-3</v>
      </c>
      <c r="O2303" s="32">
        <v>291.08333333333337</v>
      </c>
      <c r="P2303" s="33">
        <f t="shared" ref="P2303" si="10055">O2303/O2314</f>
        <v>1.1309587408896791E-2</v>
      </c>
      <c r="Q2303" s="32">
        <v>287.09090909090912</v>
      </c>
      <c r="R2303" s="33">
        <f t="shared" ref="R2303" si="10056">Q2303/Q2314</f>
        <v>8.6849385893987656E-3</v>
      </c>
      <c r="S2303" s="32">
        <v>94.850000000000009</v>
      </c>
      <c r="T2303" s="33">
        <f t="shared" ref="T2303" si="10057">S2303/S2314</f>
        <v>2.205972988750352E-3</v>
      </c>
      <c r="U2303" s="32">
        <v>133.60526315789474</v>
      </c>
      <c r="V2303" s="33">
        <f t="shared" ref="V2303" si="10058">U2303/U2314</f>
        <v>4.3334586625002215E-3</v>
      </c>
      <c r="W2303" s="85"/>
      <c r="X2303" s="84"/>
      <c r="Y2303" s="85"/>
      <c r="Z2303" s="84"/>
    </row>
    <row r="2304" spans="2:35" s="81" customFormat="1" ht="13.5" customHeight="1" x14ac:dyDescent="0.25">
      <c r="B2304" s="37"/>
      <c r="C2304" s="145" t="s">
        <v>52</v>
      </c>
      <c r="D2304" s="146"/>
      <c r="E2304" s="32">
        <v>1189.1448275862074</v>
      </c>
      <c r="F2304" s="33">
        <f t="shared" ref="F2304" si="10059">E2304/E2314</f>
        <v>3.5370865243169833E-2</v>
      </c>
      <c r="G2304" s="32">
        <v>202.5</v>
      </c>
      <c r="H2304" s="33">
        <f t="shared" ref="H2304" si="10060">G2304/G2314</f>
        <v>2.100589721114298E-3</v>
      </c>
      <c r="I2304" s="32">
        <v>0</v>
      </c>
      <c r="J2304" s="33">
        <f t="shared" ref="J2304" si="10061">I2304/I2314</f>
        <v>0</v>
      </c>
      <c r="K2304" s="32">
        <v>0</v>
      </c>
      <c r="L2304" s="33">
        <f t="shared" ref="L2304" si="10062">K2304/K2314</f>
        <v>0</v>
      </c>
      <c r="M2304" s="32">
        <v>10.714285714285714</v>
      </c>
      <c r="N2304" s="33">
        <f t="shared" ref="N2304" si="10063">M2304/M2314</f>
        <v>2.239013162412044E-4</v>
      </c>
      <c r="O2304" s="32">
        <v>0</v>
      </c>
      <c r="P2304" s="33">
        <f t="shared" ref="P2304" si="10064">O2304/O2314</f>
        <v>0</v>
      </c>
      <c r="Q2304" s="32">
        <v>54.181818181818187</v>
      </c>
      <c r="R2304" s="33">
        <f t="shared" ref="R2304" si="10065">Q2304/Q2314</f>
        <v>1.639082773680071E-3</v>
      </c>
      <c r="S2304" s="32">
        <v>2.1</v>
      </c>
      <c r="T2304" s="33">
        <f t="shared" ref="T2304" si="10066">S2304/S2314</f>
        <v>4.8840730378236569E-5</v>
      </c>
      <c r="U2304" s="32">
        <v>2254.0526315789475</v>
      </c>
      <c r="V2304" s="33">
        <f t="shared" ref="V2304" si="10067">U2304/U2314</f>
        <v>7.3109723907385071E-2</v>
      </c>
      <c r="W2304" s="85"/>
      <c r="X2304" s="84"/>
      <c r="Y2304" s="85"/>
      <c r="Z2304" s="84"/>
    </row>
    <row r="2305" spans="2:27" s="81" customFormat="1" ht="13.5" customHeight="1" x14ac:dyDescent="0.25">
      <c r="B2305" s="31" t="s">
        <v>53</v>
      </c>
      <c r="C2305" s="145" t="s">
        <v>54</v>
      </c>
      <c r="D2305" s="146"/>
      <c r="E2305" s="32">
        <v>22215.275862068964</v>
      </c>
      <c r="F2305" s="33">
        <f t="shared" ref="F2305" si="10068">E2305/E2314</f>
        <v>0.66078875392503011</v>
      </c>
      <c r="G2305" s="32">
        <v>68757.5</v>
      </c>
      <c r="H2305" s="33">
        <f t="shared" ref="H2305" si="10069">G2305/G2314</f>
        <v>0.71324097654082141</v>
      </c>
      <c r="I2305" s="32">
        <v>12491.111111111113</v>
      </c>
      <c r="J2305" s="33">
        <f t="shared" ref="J2305" si="10070">I2305/I2314</f>
        <v>0.74478938930185101</v>
      </c>
      <c r="K2305" s="32">
        <v>30303.125</v>
      </c>
      <c r="L2305" s="33">
        <f t="shared" ref="L2305" si="10071">K2305/K2314</f>
        <v>0.75635613711597205</v>
      </c>
      <c r="M2305" s="32">
        <v>24955.714285714286</v>
      </c>
      <c r="N2305" s="33">
        <f t="shared" ref="N2305" si="10072">M2305/M2314</f>
        <v>0.52151094578901336</v>
      </c>
      <c r="O2305" s="32">
        <v>19165.166666666661</v>
      </c>
      <c r="P2305" s="33">
        <f t="shared" ref="P2305" si="10073">O2305/O2314</f>
        <v>0.74463255982619536</v>
      </c>
      <c r="Q2305" s="32">
        <v>21921.727272727272</v>
      </c>
      <c r="R2305" s="33">
        <f t="shared" ref="R2305" si="10074">Q2305/Q2314</f>
        <v>0.66316573986986349</v>
      </c>
      <c r="S2305" s="32">
        <v>28196.099999999995</v>
      </c>
      <c r="T2305" s="33">
        <f t="shared" ref="T2305" si="10075">S2305/S2314</f>
        <v>0.65577053229418847</v>
      </c>
      <c r="U2305" s="32">
        <v>19988.447368421053</v>
      </c>
      <c r="V2305" s="33">
        <f t="shared" ref="V2305" si="10076">U2305/U2314</f>
        <v>0.64832109417910788</v>
      </c>
      <c r="W2305" s="85"/>
      <c r="X2305" s="84"/>
      <c r="Y2305" s="85"/>
      <c r="Z2305" s="84"/>
    </row>
    <row r="2306" spans="2:27" s="81" customFormat="1" ht="13.5" customHeight="1" x14ac:dyDescent="0.25">
      <c r="B2306" s="36"/>
      <c r="C2306" s="145" t="s">
        <v>17</v>
      </c>
      <c r="D2306" s="146"/>
      <c r="E2306" s="32">
        <v>1577.3172413793091</v>
      </c>
      <c r="F2306" s="33">
        <f t="shared" ref="F2306" si="10077">E2306/E2314</f>
        <v>4.6916972849979727E-2</v>
      </c>
      <c r="G2306" s="32">
        <v>6738</v>
      </c>
      <c r="H2306" s="33">
        <f t="shared" ref="H2306" si="10078">G2306/G2314</f>
        <v>6.9895177979595755E-2</v>
      </c>
      <c r="I2306" s="32">
        <v>658.11111111111109</v>
      </c>
      <c r="J2306" s="33">
        <f t="shared" ref="J2306" si="10079">I2306/I2314</f>
        <v>3.9240237972201233E-2</v>
      </c>
      <c r="K2306" s="32">
        <v>2277</v>
      </c>
      <c r="L2306" s="33">
        <f t="shared" ref="L2306" si="10080">K2306/K2314</f>
        <v>5.6833178895347204E-2</v>
      </c>
      <c r="M2306" s="32">
        <v>1656</v>
      </c>
      <c r="N2306" s="33">
        <f t="shared" ref="N2306" si="10081">M2306/M2314</f>
        <v>3.4606187438240558E-2</v>
      </c>
      <c r="O2306" s="32">
        <v>660.66666666666674</v>
      </c>
      <c r="P2306" s="33">
        <f t="shared" ref="P2306" si="10082">O2306/O2314</f>
        <v>2.566916947544625E-2</v>
      </c>
      <c r="Q2306" s="32">
        <v>1661.4545454545455</v>
      </c>
      <c r="R2306" s="33">
        <f t="shared" ref="R2306" si="10083">Q2306/Q2314</f>
        <v>5.0261538207679493E-2</v>
      </c>
      <c r="S2306" s="32">
        <v>1645</v>
      </c>
      <c r="T2306" s="33">
        <f t="shared" ref="T2306" si="10084">S2306/S2314</f>
        <v>3.8258572129618647E-2</v>
      </c>
      <c r="U2306" s="32">
        <v>1584.2105263157907</v>
      </c>
      <c r="V2306" s="33">
        <f t="shared" ref="V2306" si="10085">U2306/U2314</f>
        <v>5.1383535844497445E-2</v>
      </c>
      <c r="W2306" s="85"/>
      <c r="X2306" s="84"/>
      <c r="Y2306" s="85"/>
      <c r="Z2306" s="84"/>
    </row>
    <row r="2307" spans="2:27" s="81" customFormat="1" ht="13.5" customHeight="1" x14ac:dyDescent="0.25">
      <c r="B2307" s="36"/>
      <c r="C2307" s="145" t="s">
        <v>55</v>
      </c>
      <c r="D2307" s="146"/>
      <c r="E2307" s="38">
        <v>-1232.5103448275859</v>
      </c>
      <c r="F2307" s="33">
        <f t="shared" ref="F2307" si="10086">E2307/E2314</f>
        <v>-3.6660763522136153E-2</v>
      </c>
      <c r="G2307" s="38">
        <v>-5717</v>
      </c>
      <c r="H2307" s="33">
        <f t="shared" ref="H2307" si="10087">G2307/G2314</f>
        <v>-5.9304056472150327E-2</v>
      </c>
      <c r="I2307" s="38">
        <v>-539.22222222222217</v>
      </c>
      <c r="J2307" s="33">
        <f t="shared" ref="J2307" si="10088">I2307/I2314</f>
        <v>-3.2151422400657201E-2</v>
      </c>
      <c r="K2307" s="38">
        <v>-1456.625</v>
      </c>
      <c r="L2307" s="33">
        <f t="shared" ref="L2307" si="10089">K2307/K2314</f>
        <v>-3.6356885906207781E-2</v>
      </c>
      <c r="M2307" s="38">
        <v>-700.14285714285722</v>
      </c>
      <c r="N2307" s="33">
        <f t="shared" ref="N2307" si="10090">M2307/M2314</f>
        <v>-1.4631204678641907E-2</v>
      </c>
      <c r="O2307" s="38">
        <v>-426.16666666666669</v>
      </c>
      <c r="P2307" s="33">
        <f t="shared" ref="P2307" si="10091">O2307/O2314</f>
        <v>-1.6558038937617574E-2</v>
      </c>
      <c r="Q2307" s="38">
        <v>-535.63636363636363</v>
      </c>
      <c r="R2307" s="33">
        <f t="shared" ref="R2307" si="10092">Q2307/Q2314</f>
        <v>-1.6203818292823788E-2</v>
      </c>
      <c r="S2307" s="38">
        <v>-1089.9000000000003</v>
      </c>
      <c r="T2307" s="33">
        <f t="shared" ref="T2307" si="10093">S2307/S2314</f>
        <v>-2.5348339066304786E-2</v>
      </c>
      <c r="U2307" s="38">
        <v>-1487.75</v>
      </c>
      <c r="V2307" s="33">
        <f t="shared" ref="V2307" si="10094">U2307/U2314</f>
        <v>-4.8254858923600312E-2</v>
      </c>
      <c r="W2307" s="85"/>
      <c r="X2307" s="84"/>
      <c r="Y2307" s="85"/>
      <c r="Z2307" s="84"/>
    </row>
    <row r="2308" spans="2:27" s="81" customFormat="1" ht="13.5" customHeight="1" x14ac:dyDescent="0.25">
      <c r="B2308" s="36"/>
      <c r="C2308" s="145" t="s">
        <v>56</v>
      </c>
      <c r="D2308" s="146"/>
      <c r="E2308" s="39">
        <v>1675.3862068965511</v>
      </c>
      <c r="F2308" s="33">
        <f t="shared" ref="F2308" si="10095">E2308/E2314</f>
        <v>4.9834013805275787E-2</v>
      </c>
      <c r="G2308" s="39">
        <v>7742.5</v>
      </c>
      <c r="H2308" s="33">
        <f t="shared" ref="H2308" si="10096">G2308/G2314</f>
        <v>8.0315140324580009E-2</v>
      </c>
      <c r="I2308" s="39">
        <v>931</v>
      </c>
      <c r="J2308" s="33">
        <f t="shared" ref="J2308" si="10097">I2308/I2314</f>
        <v>5.5511388480343433E-2</v>
      </c>
      <c r="K2308" s="39">
        <v>1600.25</v>
      </c>
      <c r="L2308" s="33">
        <f t="shared" ref="L2308" si="10098">K2308/K2314</f>
        <v>3.9941719159982153E-2</v>
      </c>
      <c r="M2308" s="39">
        <v>546.57142857142856</v>
      </c>
      <c r="N2308" s="33">
        <f t="shared" ref="N2308" si="10099">M2308/M2314</f>
        <v>1.1421952479184641E-2</v>
      </c>
      <c r="O2308" s="39">
        <v>1691.6666666666672</v>
      </c>
      <c r="P2308" s="33">
        <f t="shared" ref="P2308" si="10100">O2308/O2314</f>
        <v>6.572706109378898E-2</v>
      </c>
      <c r="Q2308" s="39">
        <v>2942.5454545454545</v>
      </c>
      <c r="R2308" s="33">
        <f t="shared" ref="R2308" si="10101">Q2308/Q2314</f>
        <v>8.9016495333014325E-2</v>
      </c>
      <c r="S2308" s="39">
        <v>2147.15</v>
      </c>
      <c r="T2308" s="33">
        <f t="shared" ref="T2308" si="10102">S2308/S2314</f>
        <v>4.9937321062681263E-2</v>
      </c>
      <c r="U2308" s="39">
        <v>1405.6315789473681</v>
      </c>
      <c r="V2308" s="33">
        <f t="shared" ref="V2308" si="10103">U2308/U2314</f>
        <v>4.5591365176046242E-2</v>
      </c>
      <c r="W2308" s="85"/>
      <c r="X2308" s="84"/>
      <c r="Y2308" s="85"/>
      <c r="Z2308" s="84"/>
    </row>
    <row r="2309" spans="2:27" s="81" customFormat="1" ht="13.5" customHeight="1" x14ac:dyDescent="0.25">
      <c r="B2309" s="37"/>
      <c r="C2309" s="145" t="s">
        <v>57</v>
      </c>
      <c r="D2309" s="146"/>
      <c r="E2309" s="39">
        <v>5876.5793103448268</v>
      </c>
      <c r="F2309" s="33">
        <f t="shared" ref="F2309" si="10104">E2309/E2314</f>
        <v>0.17479762771952007</v>
      </c>
      <c r="G2309" s="39">
        <v>12261.5</v>
      </c>
      <c r="H2309" s="33">
        <f t="shared" ref="H2309" si="10105">G2309/G2314</f>
        <v>0.12719200427379243</v>
      </c>
      <c r="I2309" s="39">
        <v>3327.6666666666665</v>
      </c>
      <c r="J2309" s="33">
        <f t="shared" ref="J2309" si="10106">I2309/I2314</f>
        <v>0.198413960329133</v>
      </c>
      <c r="K2309" s="39">
        <v>7619.8750000000009</v>
      </c>
      <c r="L2309" s="33">
        <f t="shared" ref="L2309" si="10107">K2309/K2314</f>
        <v>0.19018959992761697</v>
      </c>
      <c r="M2309" s="39">
        <v>5657.2857142857147</v>
      </c>
      <c r="N2309" s="33">
        <f t="shared" ref="N2309" si="10108">M2309/M2314</f>
        <v>0.11822288032623916</v>
      </c>
      <c r="O2309" s="39">
        <v>4472.9166666666661</v>
      </c>
      <c r="P2309" s="33">
        <f t="shared" ref="P2309" si="10109">O2309/O2314</f>
        <v>0.17378817754724737</v>
      </c>
      <c r="Q2309" s="39">
        <v>8489.545454545454</v>
      </c>
      <c r="R2309" s="33">
        <f t="shared" ref="R2309" si="10110">Q2309/Q2314</f>
        <v>0.25682171949683458</v>
      </c>
      <c r="S2309" s="39">
        <v>7612.3999999999987</v>
      </c>
      <c r="T2309" s="33">
        <f t="shared" ref="T2309" si="10111">S2309/S2314</f>
        <v>0.17704532187204189</v>
      </c>
      <c r="U2309" s="39">
        <v>5233.7368421052615</v>
      </c>
      <c r="V2309" s="33">
        <f t="shared" ref="V2309" si="10112">U2309/U2314</f>
        <v>0.16975515574460681</v>
      </c>
      <c r="W2309" s="85"/>
      <c r="X2309" s="84"/>
      <c r="Y2309" s="85"/>
      <c r="Z2309" s="84"/>
    </row>
    <row r="2310" spans="2:27" s="81" customFormat="1" ht="13.5" customHeight="1" x14ac:dyDescent="0.25">
      <c r="B2310" s="31" t="s">
        <v>58</v>
      </c>
      <c r="C2310" s="145" t="s">
        <v>59</v>
      </c>
      <c r="D2310" s="146"/>
      <c r="E2310" s="39">
        <v>7.7862068965517262</v>
      </c>
      <c r="F2310" s="33">
        <f t="shared" ref="F2310" si="10113">E2310/E2314</f>
        <v>2.3159910256886278E-4</v>
      </c>
      <c r="G2310" s="39">
        <v>305</v>
      </c>
      <c r="H2310" s="33">
        <f t="shared" ref="H2310" si="10114">G2310/G2314</f>
        <v>3.163851184888202E-3</v>
      </c>
      <c r="I2310" s="39">
        <v>5.1111111111111107</v>
      </c>
      <c r="J2310" s="33">
        <f t="shared" ref="J2310" si="10115">I2310/I2314</f>
        <v>3.0475281896357533E-4</v>
      </c>
      <c r="K2310" s="39">
        <v>0.625</v>
      </c>
      <c r="L2310" s="33">
        <f t="shared" ref="L2310" si="10116">K2310/K2314</f>
        <v>1.5599796578652613E-5</v>
      </c>
      <c r="M2310" s="39">
        <v>10.142857142857142</v>
      </c>
      <c r="N2310" s="33">
        <f t="shared" ref="N2310" si="10117">M2310/M2314</f>
        <v>2.1195991270834018E-4</v>
      </c>
      <c r="O2310" s="39">
        <v>14.083333333333332</v>
      </c>
      <c r="P2310" s="33">
        <f t="shared" ref="P2310" si="10118">O2310/O2314</f>
        <v>5.4718587807144493E-4</v>
      </c>
      <c r="Q2310" s="39">
        <v>0</v>
      </c>
      <c r="R2310" s="33">
        <f t="shared" ref="R2310" si="10119">Q2310/Q2314</f>
        <v>0</v>
      </c>
      <c r="S2310" s="39">
        <v>0.5</v>
      </c>
      <c r="T2310" s="33">
        <f t="shared" ref="T2310" si="10120">S2310/S2314</f>
        <v>1.1628745328151564E-5</v>
      </c>
      <c r="U2310" s="39">
        <v>2.8684210526315792</v>
      </c>
      <c r="V2310" s="33">
        <f t="shared" ref="V2310" si="10121">U2310/U2314</f>
        <v>9.3036634668608272E-5</v>
      </c>
      <c r="W2310" s="85"/>
      <c r="X2310" s="84"/>
      <c r="Y2310" s="85"/>
      <c r="Z2310" s="84"/>
    </row>
    <row r="2311" spans="2:27" s="81" customFormat="1" ht="13.5" customHeight="1" x14ac:dyDescent="0.25">
      <c r="B2311" s="41" t="s">
        <v>60</v>
      </c>
      <c r="C2311" s="145" t="s">
        <v>24</v>
      </c>
      <c r="D2311" s="146"/>
      <c r="E2311" s="39">
        <v>34.234482758620679</v>
      </c>
      <c r="F2311" s="33">
        <f t="shared" ref="F2311" si="10122">E2311/E2314</f>
        <v>1.0182975599219079E-3</v>
      </c>
      <c r="G2311" s="39">
        <v>1023</v>
      </c>
      <c r="H2311" s="33">
        <f t="shared" ref="H2311" si="10123">G2311/G2314</f>
        <v>1.0611868072592231E-2</v>
      </c>
      <c r="I2311" s="39">
        <v>11.444444444444445</v>
      </c>
      <c r="J2311" s="33">
        <f t="shared" ref="J2311" si="10124">I2311/I2314</f>
        <v>6.8238131202713614E-4</v>
      </c>
      <c r="K2311" s="39">
        <v>12.500000000000002</v>
      </c>
      <c r="L2311" s="33">
        <f t="shared" ref="L2311" si="10125">K2311/K2314</f>
        <v>3.1199593157305234E-4</v>
      </c>
      <c r="M2311" s="39">
        <v>13.428571428571431</v>
      </c>
      <c r="N2311" s="33">
        <f t="shared" ref="N2311" si="10126">M2311/M2314</f>
        <v>2.8062298302230961E-4</v>
      </c>
      <c r="O2311" s="39">
        <v>51.25</v>
      </c>
      <c r="P2311" s="33">
        <f t="shared" ref="P2311" si="10127">O2311/O2314</f>
        <v>1.9912385503783351E-3</v>
      </c>
      <c r="Q2311" s="39">
        <v>7.9090909090909083</v>
      </c>
      <c r="R2311" s="33">
        <f t="shared" ref="R2311" si="10128">Q2311/Q2314</f>
        <v>2.3926208273517812E-4</v>
      </c>
      <c r="S2311" s="39">
        <v>55.55</v>
      </c>
      <c r="T2311" s="33">
        <f t="shared" ref="T2311" si="10129">S2311/S2314</f>
        <v>1.2919536059576386E-3</v>
      </c>
      <c r="U2311" s="39">
        <v>10.631578947368419</v>
      </c>
      <c r="V2311" s="33">
        <f t="shared" ref="V2311" si="10130">U2311/U2314</f>
        <v>3.4483303124878655E-4</v>
      </c>
      <c r="W2311" s="85"/>
      <c r="X2311" s="84"/>
      <c r="Y2311" s="85"/>
      <c r="Z2311" s="84"/>
    </row>
    <row r="2312" spans="2:27" s="81" customFormat="1" ht="13.5" customHeight="1" x14ac:dyDescent="0.25">
      <c r="B2312" s="31" t="s">
        <v>61</v>
      </c>
      <c r="C2312" s="145" t="s">
        <v>62</v>
      </c>
      <c r="D2312" s="146"/>
      <c r="E2312" s="39">
        <v>156.38620689655178</v>
      </c>
      <c r="F2312" s="33">
        <f t="shared" ref="F2312" si="10131">E2312/E2314</f>
        <v>4.6516751548729253E-3</v>
      </c>
      <c r="G2312" s="39">
        <v>1943.5</v>
      </c>
      <c r="H2312" s="33">
        <f t="shared" ref="H2312" si="10132">G2312/G2314</f>
        <v>2.0160474681410558E-2</v>
      </c>
      <c r="I2312" s="39">
        <v>588.11111111111109</v>
      </c>
      <c r="J2312" s="33">
        <f t="shared" ref="J2312" si="10133">I2312/I2314</f>
        <v>3.5066449364656617E-2</v>
      </c>
      <c r="K2312" s="39">
        <v>110.5</v>
      </c>
      <c r="L2312" s="33">
        <f t="shared" ref="L2312" si="10134">K2312/K2314</f>
        <v>2.7580440351057823E-3</v>
      </c>
      <c r="M2312" s="39">
        <v>15.714285714285714</v>
      </c>
      <c r="N2312" s="33">
        <f t="shared" ref="N2312" si="10135">M2312/M2314</f>
        <v>3.2838859715376647E-4</v>
      </c>
      <c r="O2312" s="39">
        <v>333.25</v>
      </c>
      <c r="P2312" s="33">
        <f t="shared" ref="P2312" si="10136">O2312/O2314</f>
        <v>1.2947907256850346E-2</v>
      </c>
      <c r="Q2312" s="39">
        <v>13.454545454545453</v>
      </c>
      <c r="R2312" s="33">
        <f t="shared" ref="R2312" si="10137">Q2312/Q2314</f>
        <v>4.0702055453800413E-4</v>
      </c>
      <c r="S2312" s="39">
        <v>107.9</v>
      </c>
      <c r="T2312" s="33">
        <f t="shared" ref="T2312" si="10138">S2312/S2314</f>
        <v>2.5094832418151077E-3</v>
      </c>
      <c r="U2312" s="39">
        <v>81.539473684210549</v>
      </c>
      <c r="V2312" s="33">
        <f t="shared" ref="V2312" si="10139">U2312/U2314</f>
        <v>2.6447157111989246E-3</v>
      </c>
      <c r="W2312" s="85"/>
      <c r="X2312" s="84"/>
      <c r="Y2312" s="85"/>
      <c r="Z2312" s="84"/>
    </row>
    <row r="2313" spans="2:27" s="81" customFormat="1" ht="13.5" customHeight="1" x14ac:dyDescent="0.25">
      <c r="B2313" s="41" t="s">
        <v>63</v>
      </c>
      <c r="C2313" s="145" t="s">
        <v>64</v>
      </c>
      <c r="D2313" s="146"/>
      <c r="E2313" s="39">
        <v>741.18620689655165</v>
      </c>
      <c r="F2313" s="33">
        <f t="shared" ref="F2313" si="10140">E2313/E2314</f>
        <v>2.2046429363401957E-2</v>
      </c>
      <c r="G2313" s="39">
        <v>1524</v>
      </c>
      <c r="H2313" s="33">
        <f t="shared" ref="H2313" si="10141">G2313/G2314</f>
        <v>1.5808882641867607E-2</v>
      </c>
      <c r="I2313" s="39">
        <v>552.22222222222217</v>
      </c>
      <c r="J2313" s="33">
        <f t="shared" ref="J2313" si="10142">I2313/I2314</f>
        <v>3.2926554570629769E-2</v>
      </c>
      <c r="K2313" s="39">
        <v>825.375</v>
      </c>
      <c r="L2313" s="33">
        <f t="shared" ref="L2313" si="10143">K2313/K2314</f>
        <v>2.0601091361768641E-2</v>
      </c>
      <c r="M2313" s="39">
        <v>891.85714285714289</v>
      </c>
      <c r="N2313" s="33">
        <f t="shared" ref="N2313" si="10144">M2313/M2314</f>
        <v>1.8637545563917855E-2</v>
      </c>
      <c r="O2313" s="39">
        <v>1101.5</v>
      </c>
      <c r="P2313" s="33">
        <f t="shared" ref="P2313" si="10145">O2313/O2314</f>
        <v>4.2797058794960707E-2</v>
      </c>
      <c r="Q2313" s="39">
        <v>589.09090909090912</v>
      </c>
      <c r="R2313" s="33">
        <f t="shared" ref="R2313" si="10146">Q2313/Q2314</f>
        <v>1.7820899955447753E-2</v>
      </c>
      <c r="S2313" s="39">
        <v>831.65</v>
      </c>
      <c r="T2313" s="33">
        <f t="shared" ref="T2313" si="10147">S2313/S2314</f>
        <v>1.9342092104314496E-2</v>
      </c>
      <c r="U2313" s="39">
        <v>661.53947368421018</v>
      </c>
      <c r="V2313" s="33">
        <f t="shared" ref="V2313" si="10148">U2313/U2314</f>
        <v>2.1456893950612912E-2</v>
      </c>
      <c r="W2313" s="85"/>
      <c r="X2313" s="84"/>
      <c r="Y2313" s="85"/>
      <c r="Z2313" s="84"/>
    </row>
    <row r="2314" spans="2:27" s="81" customFormat="1" ht="13.5" customHeight="1" x14ac:dyDescent="0.25">
      <c r="B2314" s="147" t="s">
        <v>65</v>
      </c>
      <c r="C2314" s="148"/>
      <c r="D2314" s="149"/>
      <c r="E2314" s="42">
        <f t="shared" ref="E2314" si="10149">SUM(E2301:E2304,E2310,E2312)</f>
        <v>33619.33103448277</v>
      </c>
      <c r="F2314" s="33">
        <f t="shared" ref="F2314" si="10150">E2314/E2314</f>
        <v>1</v>
      </c>
      <c r="G2314" s="42">
        <f t="shared" ref="G2314" si="10151">SUM(G2301:G2304,G2310,G2312)</f>
        <v>96401.5</v>
      </c>
      <c r="H2314" s="33">
        <f t="shared" ref="H2314" si="10152">G2314/G2314</f>
        <v>1</v>
      </c>
      <c r="I2314" s="42">
        <f t="shared" ref="I2314" si="10153">SUM(I2301:I2304,I2310,I2312)</f>
        <v>16771.333333333336</v>
      </c>
      <c r="J2314" s="33">
        <f t="shared" ref="J2314" si="10154">I2314/I2314</f>
        <v>1</v>
      </c>
      <c r="K2314" s="42">
        <f t="shared" ref="K2314" si="10155">SUM(K2301:K2304,K2310,K2312)</f>
        <v>40064.625</v>
      </c>
      <c r="L2314" s="33">
        <f t="shared" ref="L2314" si="10156">K2314/K2314</f>
        <v>1</v>
      </c>
      <c r="M2314" s="42">
        <f t="shared" ref="M2314" si="10157">SUM(M2301:M2304,M2310,M2312)</f>
        <v>47852.714285714283</v>
      </c>
      <c r="N2314" s="33">
        <f t="shared" ref="N2314" si="10158">M2314/M2314</f>
        <v>1</v>
      </c>
      <c r="O2314" s="42">
        <f t="shared" ref="O2314" si="10159">SUM(O2301:O2304,O2310,O2312)</f>
        <v>25737.75</v>
      </c>
      <c r="P2314" s="33">
        <f t="shared" ref="P2314" si="10160">O2314/O2314</f>
        <v>1</v>
      </c>
      <c r="Q2314" s="42">
        <f t="shared" ref="Q2314" si="10161">SUM(Q2301:Q2304,Q2310,Q2312)</f>
        <v>33056.181818181816</v>
      </c>
      <c r="R2314" s="33">
        <f t="shared" ref="R2314" si="10162">Q2314/Q2314</f>
        <v>1</v>
      </c>
      <c r="S2314" s="42">
        <f t="shared" ref="S2314" si="10163">SUM(S2301:S2304,S2310,S2312)</f>
        <v>42996.9</v>
      </c>
      <c r="T2314" s="33">
        <f t="shared" ref="T2314" si="10164">S2314/S2314</f>
        <v>1</v>
      </c>
      <c r="U2314" s="42">
        <f t="shared" ref="U2314" si="10165">SUM(U2301:U2304,U2310,U2312)</f>
        <v>30831.092105263138</v>
      </c>
      <c r="V2314" s="33">
        <f t="shared" ref="V2314" si="10166">U2314/U2314</f>
        <v>1</v>
      </c>
      <c r="W2314" s="85"/>
      <c r="X2314" s="84"/>
      <c r="Y2314" s="85"/>
      <c r="Z2314" s="84"/>
    </row>
    <row r="2315" spans="2:27" s="81" customFormat="1" ht="13.5" customHeight="1" x14ac:dyDescent="0.25">
      <c r="B2315" s="147" t="s">
        <v>66</v>
      </c>
      <c r="C2315" s="148"/>
      <c r="D2315" s="149"/>
      <c r="E2315" s="42">
        <f t="shared" ref="E2315" si="10167">SUM(E2305:E2309,E2311,E2313)</f>
        <v>30887.468965517237</v>
      </c>
      <c r="F2315" s="33">
        <f t="shared" ref="F2315" si="10168">E2315/E2314</f>
        <v>0.91874133170099348</v>
      </c>
      <c r="G2315" s="42">
        <f t="shared" ref="G2315" si="10169">SUM(G2305:G2309,G2311,G2313)</f>
        <v>92329.5</v>
      </c>
      <c r="H2315" s="33">
        <f t="shared" ref="H2315" si="10170">G2315/G2314</f>
        <v>0.95775999336109918</v>
      </c>
      <c r="I2315" s="42">
        <f t="shared" ref="I2315" si="10171">SUM(I2305:I2309,I2311,I2313)</f>
        <v>17432.333333333336</v>
      </c>
      <c r="J2315" s="33">
        <f t="shared" ref="J2315" si="10172">I2315/I2314</f>
        <v>1.0394124895655286</v>
      </c>
      <c r="K2315" s="42">
        <f t="shared" ref="K2315" si="10173">SUM(K2305:K2309,K2311,K2313)</f>
        <v>41181.5</v>
      </c>
      <c r="L2315" s="33">
        <f t="shared" ref="L2315" si="10174">K2315/K2314</f>
        <v>1.0278768364860522</v>
      </c>
      <c r="M2315" s="42">
        <f t="shared" ref="M2315" si="10175">SUM(M2305:M2309,M2311,M2313)</f>
        <v>33020.714285714283</v>
      </c>
      <c r="N2315" s="33">
        <f t="shared" ref="N2315" si="10176">M2315/M2314</f>
        <v>0.69004892990097588</v>
      </c>
      <c r="O2315" s="42">
        <f t="shared" ref="O2315" si="10177">SUM(O2305:O2309,O2311,O2313)</f>
        <v>26716.999999999993</v>
      </c>
      <c r="P2315" s="33">
        <f t="shared" ref="P2315" si="10178">O2315/O2314</f>
        <v>1.0380472263503995</v>
      </c>
      <c r="Q2315" s="42">
        <f t="shared" ref="Q2315" si="10179">SUM(Q2305:Q2309,Q2311,Q2313)</f>
        <v>35076.63636363636</v>
      </c>
      <c r="R2315" s="33">
        <f t="shared" ref="R2315" si="10180">Q2315/Q2314</f>
        <v>1.0611218366527508</v>
      </c>
      <c r="S2315" s="42">
        <f t="shared" ref="S2315" si="10181">SUM(S2305:S2309,S2311,S2313)</f>
        <v>39397.949999999997</v>
      </c>
      <c r="T2315" s="33">
        <f t="shared" ref="T2315" si="10182">S2315/S2314</f>
        <v>0.91629745400249774</v>
      </c>
      <c r="U2315" s="42">
        <f t="shared" ref="U2315" si="10183">SUM(U2305:U2309,U2311,U2313)</f>
        <v>27396.447368421053</v>
      </c>
      <c r="V2315" s="33">
        <f t="shared" ref="V2315" si="10184">U2315/U2314</f>
        <v>0.88859801900251978</v>
      </c>
      <c r="W2315" s="85"/>
      <c r="X2315" s="84"/>
      <c r="Y2315" s="85"/>
      <c r="Z2315" s="84"/>
    </row>
    <row r="2316" spans="2:27" s="81" customFormat="1" ht="13.5" customHeight="1" x14ac:dyDescent="0.25">
      <c r="B2316" s="147" t="s">
        <v>67</v>
      </c>
      <c r="C2316" s="148"/>
      <c r="D2316" s="149"/>
      <c r="E2316" s="42">
        <f t="shared" ref="E2316" si="10185">E2314-E2315</f>
        <v>2731.8620689655327</v>
      </c>
      <c r="F2316" s="33">
        <f t="shared" ref="F2316" si="10186">E2316/E2314</f>
        <v>8.1258668299006562E-2</v>
      </c>
      <c r="G2316" s="42">
        <f t="shared" ref="G2316" si="10187">G2314-G2315</f>
        <v>4072</v>
      </c>
      <c r="H2316" s="33">
        <f t="shared" ref="H2316" si="10188">G2316/G2314</f>
        <v>4.2240006638900846E-2</v>
      </c>
      <c r="I2316" s="42">
        <f t="shared" ref="I2316" si="10189">I2314-I2315</f>
        <v>-661</v>
      </c>
      <c r="J2316" s="33">
        <f t="shared" ref="J2316" si="10190">I2316/I2314</f>
        <v>-3.9412489565528473E-2</v>
      </c>
      <c r="K2316" s="42">
        <f t="shared" ref="K2316" si="10191">K2314-K2315</f>
        <v>-1116.875</v>
      </c>
      <c r="L2316" s="33">
        <f t="shared" ref="L2316" si="10192">K2316/K2314</f>
        <v>-2.7876836486052221E-2</v>
      </c>
      <c r="M2316" s="42">
        <f t="shared" ref="M2316" si="10193">M2314-M2315</f>
        <v>14832</v>
      </c>
      <c r="N2316" s="33">
        <f t="shared" ref="N2316" si="10194">M2316/M2314</f>
        <v>0.30995107009902412</v>
      </c>
      <c r="O2316" s="42">
        <f t="shared" ref="O2316" si="10195">O2314-O2315</f>
        <v>-979.24999999999272</v>
      </c>
      <c r="P2316" s="33">
        <f t="shared" ref="P2316" si="10196">O2316/O2314</f>
        <v>-3.8047226350399421E-2</v>
      </c>
      <c r="Q2316" s="42">
        <f t="shared" ref="Q2316" si="10197">Q2314-Q2315</f>
        <v>-2020.4545454545441</v>
      </c>
      <c r="R2316" s="33">
        <f t="shared" ref="R2316" si="10198">Q2316/Q2314</f>
        <v>-6.1121836652750929E-2</v>
      </c>
      <c r="S2316" s="42">
        <f t="shared" ref="S2316" si="10199">S2314-S2315</f>
        <v>3598.9500000000044</v>
      </c>
      <c r="T2316" s="33">
        <f t="shared" ref="T2316" si="10200">S2316/S2314</f>
        <v>8.3702545997502251E-2</v>
      </c>
      <c r="U2316" s="42">
        <f t="shared" ref="U2316" si="10201">U2314-U2315</f>
        <v>3434.644736842085</v>
      </c>
      <c r="V2316" s="33">
        <f t="shared" ref="V2316" si="10202">U2316/U2314</f>
        <v>0.11140198099748017</v>
      </c>
      <c r="W2316" s="85"/>
      <c r="X2316" s="84"/>
      <c r="Y2316" s="85"/>
      <c r="Z2316" s="84"/>
    </row>
    <row r="2317" spans="2:27" s="81" customFormat="1" ht="13.5" customHeight="1" x14ac:dyDescent="0.25">
      <c r="B2317" s="147" t="s">
        <v>68</v>
      </c>
      <c r="C2317" s="148"/>
      <c r="D2317" s="149"/>
      <c r="E2317" s="42">
        <v>145</v>
      </c>
      <c r="F2317" s="43"/>
      <c r="G2317" s="42">
        <v>2</v>
      </c>
      <c r="H2317" s="43"/>
      <c r="I2317" s="42">
        <v>9</v>
      </c>
      <c r="J2317" s="43"/>
      <c r="K2317" s="42">
        <v>8</v>
      </c>
      <c r="L2317" s="43"/>
      <c r="M2317" s="42">
        <v>7</v>
      </c>
      <c r="N2317" s="43"/>
      <c r="O2317" s="42">
        <v>12</v>
      </c>
      <c r="P2317" s="43"/>
      <c r="Q2317" s="42">
        <v>11</v>
      </c>
      <c r="R2317" s="43"/>
      <c r="S2317" s="42">
        <v>20</v>
      </c>
      <c r="T2317" s="43"/>
      <c r="U2317" s="42">
        <v>76</v>
      </c>
      <c r="V2317" s="43"/>
      <c r="W2317" s="85"/>
      <c r="X2317" s="84"/>
      <c r="Y2317" s="85"/>
      <c r="Z2317" s="84"/>
    </row>
    <row r="2318" spans="2:27" s="81" customFormat="1" ht="13.5" customHeight="1" x14ac:dyDescent="0.25">
      <c r="B2318" s="45"/>
      <c r="C2318" s="46"/>
      <c r="D2318" s="47"/>
      <c r="E2318" s="48"/>
      <c r="F2318" s="49"/>
      <c r="G2318" s="48"/>
      <c r="H2318" s="49"/>
      <c r="I2318" s="48"/>
      <c r="J2318" s="49"/>
      <c r="K2318" s="48"/>
      <c r="L2318" s="49"/>
      <c r="M2318" s="48"/>
      <c r="N2318" s="49"/>
      <c r="O2318" s="48"/>
      <c r="P2318" s="49"/>
      <c r="Q2318" s="48"/>
      <c r="R2318" s="49"/>
      <c r="S2318" s="48"/>
      <c r="T2318" s="49"/>
      <c r="U2318" s="48"/>
      <c r="V2318" s="49"/>
      <c r="W2318" s="85"/>
      <c r="X2318" s="84"/>
      <c r="Y2318" s="85"/>
      <c r="Z2318" s="84"/>
    </row>
    <row r="2319" spans="2:27" s="122" customFormat="1" ht="13.5" customHeight="1" x14ac:dyDescent="0.25">
      <c r="B2319" s="54" t="s">
        <v>89</v>
      </c>
      <c r="C2319" s="119"/>
      <c r="D2319" s="120"/>
      <c r="E2319" s="53">
        <v>30.593103448275858</v>
      </c>
      <c r="F2319" s="43"/>
      <c r="G2319" s="53">
        <v>30</v>
      </c>
      <c r="H2319" s="43"/>
      <c r="I2319" s="53">
        <v>33.888888888888886</v>
      </c>
      <c r="J2319" s="43"/>
      <c r="K2319" s="53">
        <v>52.375</v>
      </c>
      <c r="L2319" s="43"/>
      <c r="M2319" s="53">
        <v>33.714285714285715</v>
      </c>
      <c r="N2319" s="43"/>
      <c r="O2319" s="53">
        <v>34.500000000000007</v>
      </c>
      <c r="P2319" s="43"/>
      <c r="Q2319" s="53">
        <v>39.727272727272727</v>
      </c>
      <c r="R2319" s="43"/>
      <c r="S2319" s="53">
        <v>35.449999999999996</v>
      </c>
      <c r="T2319" s="43"/>
      <c r="U2319" s="53">
        <v>24.421052631578949</v>
      </c>
      <c r="V2319" s="43"/>
      <c r="W2319" s="98"/>
      <c r="X2319" s="99"/>
      <c r="Y2319" s="98"/>
      <c r="Z2319" s="99"/>
      <c r="AA2319" s="111"/>
    </row>
    <row r="2320" spans="2:27" ht="13.5" customHeight="1" x14ac:dyDescent="0.25">
      <c r="B2320" s="54" t="s">
        <v>90</v>
      </c>
      <c r="C2320" s="55"/>
      <c r="D2320" s="56"/>
      <c r="E2320" s="53">
        <f>E2314/E2319</f>
        <v>1098.9186203787201</v>
      </c>
      <c r="F2320" s="43"/>
      <c r="G2320" s="53">
        <f>G2314/G2319</f>
        <v>3213.3833333333332</v>
      </c>
      <c r="H2320" s="43"/>
      <c r="I2320" s="53">
        <f>I2314/I2319</f>
        <v>494.89180327868866</v>
      </c>
      <c r="J2320" s="43"/>
      <c r="K2320" s="53">
        <f>K2314/K2319</f>
        <v>764.95704057279238</v>
      </c>
      <c r="L2320" s="43"/>
      <c r="M2320" s="53">
        <f>M2314/M2319</f>
        <v>1419.3601694915253</v>
      </c>
      <c r="N2320" s="43"/>
      <c r="O2320" s="53">
        <f>O2314/O2319</f>
        <v>746.02173913043464</v>
      </c>
      <c r="P2320" s="43"/>
      <c r="Q2320" s="53">
        <f>Q2314/Q2319</f>
        <v>832.07780320366135</v>
      </c>
      <c r="R2320" s="43"/>
      <c r="S2320" s="53">
        <f>S2314/S2319</f>
        <v>1212.8885754583923</v>
      </c>
      <c r="T2320" s="43"/>
      <c r="U2320" s="53">
        <f>U2314/U2319</f>
        <v>1262.4800646551716</v>
      </c>
      <c r="V2320" s="43"/>
    </row>
    <row r="2321" spans="2:28" ht="13.5" customHeight="1" x14ac:dyDescent="0.25">
      <c r="B2321" s="54" t="s">
        <v>91</v>
      </c>
      <c r="C2321" s="55"/>
      <c r="D2321" s="56"/>
      <c r="E2321" s="53">
        <f>E2315/E2319</f>
        <v>1009.6219567177637</v>
      </c>
      <c r="F2321" s="43"/>
      <c r="G2321" s="53">
        <f>G2315/G2319</f>
        <v>3077.65</v>
      </c>
      <c r="H2321" s="43"/>
      <c r="I2321" s="53">
        <f>I2315/I2319</f>
        <v>514.39672131147552</v>
      </c>
      <c r="J2321" s="43"/>
      <c r="K2321" s="53">
        <f>K2315/K2319</f>
        <v>786.28162291169451</v>
      </c>
      <c r="L2321" s="43"/>
      <c r="M2321" s="53">
        <f>M2315/M2319</f>
        <v>979.42796610169478</v>
      </c>
      <c r="N2321" s="43"/>
      <c r="O2321" s="53">
        <f>O2315/O2319</f>
        <v>774.40579710144891</v>
      </c>
      <c r="P2321" s="43"/>
      <c r="Q2321" s="53">
        <f>Q2315/Q2319</f>
        <v>882.93592677345532</v>
      </c>
      <c r="R2321" s="43"/>
      <c r="S2321" s="53">
        <f>S2315/S2319</f>
        <v>1111.3667136812412</v>
      </c>
      <c r="T2321" s="43"/>
      <c r="U2321" s="53">
        <f>U2315/U2319</f>
        <v>1121.8372844827586</v>
      </c>
      <c r="V2321" s="43"/>
    </row>
    <row r="2322" spans="2:28" ht="13.5" customHeight="1" x14ac:dyDescent="0.25">
      <c r="B2322" s="54" t="s">
        <v>36</v>
      </c>
      <c r="C2322" s="55"/>
      <c r="D2322" s="56"/>
      <c r="E2322" s="53">
        <v>13.839930555555551</v>
      </c>
      <c r="F2322" s="43"/>
      <c r="G2322" s="53">
        <v>16.95</v>
      </c>
      <c r="H2322" s="43"/>
      <c r="I2322" s="53">
        <v>16.988888888888891</v>
      </c>
      <c r="J2322" s="43"/>
      <c r="K2322" s="53">
        <v>19.580000000000002</v>
      </c>
      <c r="L2322" s="43"/>
      <c r="M2322" s="53">
        <v>16.299999999999997</v>
      </c>
      <c r="N2322" s="43"/>
      <c r="O2322" s="53">
        <v>16.062500000000004</v>
      </c>
      <c r="P2322" s="43"/>
      <c r="Q2322" s="53">
        <v>11.340909090909092</v>
      </c>
      <c r="R2322" s="43"/>
      <c r="S2322" s="53">
        <v>16.100000000000001</v>
      </c>
      <c r="T2322" s="43"/>
      <c r="U2322" s="53">
        <v>11.945466666666668</v>
      </c>
      <c r="V2322" s="43"/>
    </row>
    <row r="2323" spans="2:28" ht="13.5" customHeight="1" x14ac:dyDescent="0.25">
      <c r="B2323" s="54" t="s">
        <v>37</v>
      </c>
      <c r="C2323" s="55"/>
      <c r="D2323" s="56"/>
      <c r="E2323" s="53">
        <f>E2305/E2322</f>
        <v>1605.1580441746817</v>
      </c>
      <c r="F2323" s="43"/>
      <c r="G2323" s="53">
        <f>G2305/G2322</f>
        <v>4056.4896755162245</v>
      </c>
      <c r="H2323" s="43"/>
      <c r="I2323" s="53">
        <f>I2305/I2322</f>
        <v>735.25179856115108</v>
      </c>
      <c r="J2323" s="43"/>
      <c r="K2323" s="53">
        <f>K2305/K2322</f>
        <v>1547.6570480081714</v>
      </c>
      <c r="L2323" s="43"/>
      <c r="M2323" s="53">
        <f>M2305/M2322</f>
        <v>1531.0254163014902</v>
      </c>
      <c r="N2323" s="43"/>
      <c r="O2323" s="53">
        <f>O2305/O2322</f>
        <v>1193.1621271076517</v>
      </c>
      <c r="P2323" s="43"/>
      <c r="Q2323" s="53">
        <f>Q2305/Q2322</f>
        <v>1932.9779559118235</v>
      </c>
      <c r="R2323" s="43"/>
      <c r="S2323" s="53">
        <f>S2305/S2322</f>
        <v>1751.3105590062107</v>
      </c>
      <c r="T2323" s="43"/>
      <c r="U2323" s="53">
        <f>U2305/U2322</f>
        <v>1673.3082035378318</v>
      </c>
      <c r="V2323" s="43"/>
    </row>
    <row r="2324" spans="2:28" s="81" customFormat="1" ht="13.5" customHeight="1" x14ac:dyDescent="0.25">
      <c r="B2324" s="100" t="s">
        <v>38</v>
      </c>
      <c r="C2324" s="101"/>
      <c r="D2324" s="47"/>
      <c r="E2324" s="102"/>
      <c r="F2324" s="103"/>
      <c r="G2324" s="102"/>
      <c r="H2324" s="103"/>
      <c r="I2324" s="102"/>
      <c r="J2324" s="103"/>
      <c r="K2324" s="102"/>
      <c r="L2324" s="103"/>
      <c r="M2324" s="102"/>
      <c r="N2324" s="103"/>
      <c r="O2324" s="102"/>
      <c r="P2324" s="84"/>
      <c r="Q2324" s="85"/>
      <c r="R2324" s="84"/>
      <c r="S2324" s="85"/>
      <c r="T2324" s="84"/>
      <c r="U2324" s="85"/>
      <c r="V2324" s="84"/>
      <c r="W2324" s="85"/>
      <c r="X2324" s="84"/>
      <c r="Y2324" s="85"/>
      <c r="Z2324" s="84"/>
    </row>
    <row r="2325" spans="2:28" ht="13.5" customHeight="1" x14ac:dyDescent="0.25"/>
    <row r="2326" spans="2:28" s="81" customFormat="1" ht="13.5" customHeight="1" x14ac:dyDescent="0.25">
      <c r="B2326" s="76" t="s">
        <v>201</v>
      </c>
      <c r="C2326" s="77"/>
      <c r="D2326" s="78"/>
      <c r="E2326" s="79"/>
      <c r="F2326" s="80"/>
      <c r="G2326" s="79"/>
      <c r="H2326" s="80"/>
      <c r="I2326" s="79"/>
      <c r="J2326" s="80"/>
      <c r="K2326" s="79"/>
      <c r="N2326" s="80"/>
      <c r="O2326" s="79"/>
      <c r="P2326" s="82"/>
      <c r="Q2326" s="83"/>
      <c r="R2326" s="84"/>
      <c r="S2326" s="85"/>
      <c r="T2326" s="84"/>
      <c r="U2326" s="85"/>
      <c r="V2326" s="84"/>
      <c r="W2326" s="85"/>
      <c r="X2326" s="84"/>
      <c r="Y2326" s="85"/>
      <c r="Z2326" s="84"/>
      <c r="AB2326" s="86"/>
    </row>
    <row r="2327" spans="2:28" ht="13.5" customHeight="1" x14ac:dyDescent="0.25">
      <c r="L2327" s="21" t="s">
        <v>4</v>
      </c>
    </row>
    <row r="2328" spans="2:28" s="81" customFormat="1" ht="13.5" customHeight="1" x14ac:dyDescent="0.25">
      <c r="B2328" s="87"/>
      <c r="C2328" s="88"/>
      <c r="D2328" s="89"/>
      <c r="E2328" s="153" t="s">
        <v>5</v>
      </c>
      <c r="F2328" s="154"/>
      <c r="G2328" s="153" t="s">
        <v>88</v>
      </c>
      <c r="H2328" s="158"/>
      <c r="I2328" s="153" t="s">
        <v>6</v>
      </c>
      <c r="J2328" s="154"/>
      <c r="K2328" s="153" t="s">
        <v>9</v>
      </c>
      <c r="L2328" s="154"/>
      <c r="M2328" s="85"/>
      <c r="N2328" s="84"/>
      <c r="O2328" s="157"/>
      <c r="P2328" s="157"/>
      <c r="Q2328" s="157"/>
      <c r="R2328" s="157"/>
      <c r="S2328" s="90"/>
      <c r="T2328" s="91"/>
      <c r="U2328" s="157"/>
      <c r="V2328" s="157"/>
      <c r="W2328" s="85"/>
      <c r="X2328" s="84"/>
      <c r="Y2328" s="90"/>
      <c r="Z2328" s="91"/>
      <c r="AA2328" s="116"/>
    </row>
    <row r="2329" spans="2:28" s="81" customFormat="1" ht="13.5" customHeight="1" x14ac:dyDescent="0.25">
      <c r="B2329" s="92"/>
      <c r="C2329" s="93"/>
      <c r="D2329" s="94"/>
      <c r="E2329" s="155"/>
      <c r="F2329" s="156"/>
      <c r="G2329" s="155"/>
      <c r="H2329" s="156"/>
      <c r="I2329" s="155"/>
      <c r="J2329" s="156"/>
      <c r="K2329" s="155"/>
      <c r="L2329" s="156"/>
      <c r="M2329" s="85"/>
      <c r="N2329" s="84"/>
      <c r="O2329" s="157"/>
      <c r="P2329" s="157"/>
      <c r="Q2329" s="157"/>
      <c r="R2329" s="157"/>
      <c r="S2329" s="90"/>
      <c r="T2329" s="91"/>
      <c r="U2329" s="157"/>
      <c r="V2329" s="157"/>
      <c r="W2329" s="85"/>
      <c r="X2329" s="84"/>
      <c r="Y2329" s="90"/>
      <c r="Z2329" s="91"/>
      <c r="AA2329" s="116"/>
    </row>
    <row r="2330" spans="2:28" s="81" customFormat="1" ht="13.5" customHeight="1" x14ac:dyDescent="0.25">
      <c r="B2330" s="31" t="s">
        <v>48</v>
      </c>
      <c r="C2330" s="145" t="s">
        <v>49</v>
      </c>
      <c r="D2330" s="146"/>
      <c r="E2330" s="32">
        <v>29387.474576271197</v>
      </c>
      <c r="F2330" s="33">
        <f t="shared" ref="F2330" si="10203">E2330/E2343</f>
        <v>0.91038810372850631</v>
      </c>
      <c r="G2330" s="32">
        <v>25853.625000000004</v>
      </c>
      <c r="H2330" s="33">
        <f t="shared" ref="H2330" si="10204">G2330/G2343</f>
        <v>0.93714573110226052</v>
      </c>
      <c r="I2330" s="32">
        <v>32241.81538461538</v>
      </c>
      <c r="J2330" s="33">
        <f t="shared" ref="J2330" si="10205">I2330/I2343</f>
        <v>0.89775560883602934</v>
      </c>
      <c r="K2330" s="32">
        <v>25901.243243243247</v>
      </c>
      <c r="L2330" s="33">
        <f t="shared" ref="L2330" si="10206">K2330/K2343</f>
        <v>0.92749743530186013</v>
      </c>
      <c r="M2330" s="85"/>
      <c r="N2330" s="84"/>
      <c r="O2330" s="133"/>
      <c r="P2330" s="132"/>
      <c r="Q2330" s="133"/>
      <c r="R2330" s="132"/>
      <c r="S2330" s="144"/>
      <c r="T2330" s="132"/>
      <c r="U2330" s="133"/>
      <c r="V2330" s="132"/>
      <c r="W2330" s="85"/>
      <c r="X2330" s="84"/>
      <c r="Y2330" s="34"/>
      <c r="Z2330" s="95"/>
      <c r="AA2330" s="117"/>
    </row>
    <row r="2331" spans="2:28" s="81" customFormat="1" ht="13.5" customHeight="1" x14ac:dyDescent="0.25">
      <c r="B2331" s="36"/>
      <c r="C2331" s="145" t="s">
        <v>50</v>
      </c>
      <c r="D2331" s="146"/>
      <c r="E2331" s="32">
        <v>1378.4576271186436</v>
      </c>
      <c r="F2331" s="33">
        <f t="shared" ref="F2331" si="10207">E2331/E2343</f>
        <v>4.2702935291892279E-2</v>
      </c>
      <c r="G2331" s="32">
        <v>1149.25</v>
      </c>
      <c r="H2331" s="33">
        <f t="shared" ref="H2331" si="10208">G2331/G2343</f>
        <v>4.1658171009646527E-2</v>
      </c>
      <c r="I2331" s="32">
        <v>1518.0615384615382</v>
      </c>
      <c r="J2331" s="33">
        <f t="shared" ref="J2331" si="10209">I2331/I2343</f>
        <v>4.2269588249128152E-2</v>
      </c>
      <c r="K2331" s="32">
        <v>1232.3243243243248</v>
      </c>
      <c r="L2331" s="33">
        <f t="shared" ref="L2331" si="10210">K2331/K2343</f>
        <v>4.4128292975630541E-2</v>
      </c>
      <c r="M2331" s="85"/>
      <c r="N2331" s="84"/>
      <c r="O2331" s="133"/>
      <c r="P2331" s="132"/>
      <c r="Q2331" s="133"/>
      <c r="R2331" s="132"/>
      <c r="S2331" s="144"/>
      <c r="T2331" s="132"/>
      <c r="U2331" s="133"/>
      <c r="V2331" s="132"/>
      <c r="W2331" s="85"/>
      <c r="X2331" s="84"/>
      <c r="Y2331" s="34"/>
      <c r="Z2331" s="95"/>
      <c r="AA2331" s="117"/>
    </row>
    <row r="2332" spans="2:28" s="81" customFormat="1" ht="13.5" customHeight="1" x14ac:dyDescent="0.25">
      <c r="B2332" s="36"/>
      <c r="C2332" s="145" t="s">
        <v>51</v>
      </c>
      <c r="D2332" s="146"/>
      <c r="E2332" s="32">
        <v>693.36440677966107</v>
      </c>
      <c r="F2332" s="33">
        <f t="shared" ref="F2332" si="10211">E2332/E2343</f>
        <v>2.147958327765466E-2</v>
      </c>
      <c r="G2332" s="32">
        <v>166.06250000000003</v>
      </c>
      <c r="H2332" s="33">
        <f t="shared" ref="H2332" si="10212">G2332/G2343</f>
        <v>6.0194561873303703E-3</v>
      </c>
      <c r="I2332" s="32">
        <v>1066.6307692307691</v>
      </c>
      <c r="J2332" s="33">
        <f t="shared" ref="J2332" si="10213">I2332/I2343</f>
        <v>2.969974687253283E-2</v>
      </c>
      <c r="K2332" s="32">
        <v>265.64864864864859</v>
      </c>
      <c r="L2332" s="33">
        <f t="shared" ref="L2332" si="10214">K2332/K2343</f>
        <v>9.5126105723631962E-3</v>
      </c>
      <c r="M2332" s="85"/>
      <c r="N2332" s="84"/>
      <c r="O2332" s="133"/>
      <c r="P2332" s="132"/>
      <c r="Q2332" s="133"/>
      <c r="R2332" s="132"/>
      <c r="S2332" s="144"/>
      <c r="T2332" s="132"/>
      <c r="U2332" s="133"/>
      <c r="V2332" s="132"/>
      <c r="W2332" s="85"/>
      <c r="X2332" s="84"/>
      <c r="Y2332" s="34"/>
      <c r="Z2332" s="95"/>
      <c r="AA2332" s="117"/>
    </row>
    <row r="2333" spans="2:28" s="81" customFormat="1" ht="13.5" customHeight="1" x14ac:dyDescent="0.25">
      <c r="B2333" s="37"/>
      <c r="C2333" s="145" t="s">
        <v>52</v>
      </c>
      <c r="D2333" s="146"/>
      <c r="E2333" s="32">
        <v>686.02542372881373</v>
      </c>
      <c r="F2333" s="33">
        <f t="shared" ref="F2333" si="10215">E2333/E2343</f>
        <v>2.1252230537778489E-2</v>
      </c>
      <c r="G2333" s="32">
        <v>396.18749999999994</v>
      </c>
      <c r="H2333" s="33">
        <f t="shared" ref="H2333" si="10216">G2333/G2343</f>
        <v>1.4361058626829961E-2</v>
      </c>
      <c r="I2333" s="32">
        <v>848.60000000000048</v>
      </c>
      <c r="J2333" s="33">
        <f t="shared" ref="J2333" si="10217">I2333/I2343</f>
        <v>2.3628800071281812E-2</v>
      </c>
      <c r="K2333" s="32">
        <v>525.75675675675689</v>
      </c>
      <c r="L2333" s="33">
        <f t="shared" ref="L2333" si="10218">K2333/K2343</f>
        <v>1.882681996786869E-2</v>
      </c>
      <c r="M2333" s="85"/>
      <c r="N2333" s="84"/>
      <c r="O2333" s="133"/>
      <c r="P2333" s="132"/>
      <c r="Q2333" s="133"/>
      <c r="R2333" s="132"/>
      <c r="S2333" s="144"/>
      <c r="T2333" s="132"/>
      <c r="U2333" s="133"/>
      <c r="V2333" s="132"/>
      <c r="W2333" s="85"/>
      <c r="X2333" s="84"/>
      <c r="Y2333" s="34"/>
      <c r="Z2333" s="95"/>
      <c r="AA2333" s="117"/>
    </row>
    <row r="2334" spans="2:28" s="81" customFormat="1" ht="13.5" customHeight="1" x14ac:dyDescent="0.25">
      <c r="B2334" s="31" t="s">
        <v>53</v>
      </c>
      <c r="C2334" s="145" t="s">
        <v>54</v>
      </c>
      <c r="D2334" s="146"/>
      <c r="E2334" s="32">
        <v>21949.338983050835</v>
      </c>
      <c r="F2334" s="33">
        <f t="shared" ref="F2334" si="10219">E2334/E2343</f>
        <v>0.67996373907571339</v>
      </c>
      <c r="G2334" s="32">
        <v>16728.749999999996</v>
      </c>
      <c r="H2334" s="33">
        <f t="shared" ref="H2334" si="10220">G2334/G2343</f>
        <v>0.60638601546889204</v>
      </c>
      <c r="I2334" s="32">
        <v>26430.446153846147</v>
      </c>
      <c r="J2334" s="33">
        <f t="shared" ref="J2334" si="10221">I2334/I2343</f>
        <v>0.73594123021919589</v>
      </c>
      <c r="K2334" s="32">
        <v>16334.675675675675</v>
      </c>
      <c r="L2334" s="33">
        <f t="shared" ref="L2334" si="10222">K2334/K2343</f>
        <v>0.58492828523314544</v>
      </c>
      <c r="M2334" s="85"/>
      <c r="N2334" s="84"/>
      <c r="O2334" s="133"/>
      <c r="P2334" s="132"/>
      <c r="Q2334" s="133"/>
      <c r="R2334" s="132"/>
      <c r="S2334" s="144"/>
      <c r="T2334" s="132"/>
      <c r="U2334" s="133"/>
      <c r="V2334" s="132"/>
      <c r="W2334" s="85"/>
      <c r="X2334" s="84"/>
      <c r="Y2334" s="34"/>
      <c r="Z2334" s="95"/>
      <c r="AA2334" s="117"/>
    </row>
    <row r="2335" spans="2:28" s="81" customFormat="1" ht="13.5" customHeight="1" x14ac:dyDescent="0.25">
      <c r="B2335" s="36"/>
      <c r="C2335" s="145" t="s">
        <v>17</v>
      </c>
      <c r="D2335" s="146"/>
      <c r="E2335" s="32">
        <v>1631.0593220338988</v>
      </c>
      <c r="F2335" s="33">
        <f t="shared" ref="F2335" si="10223">E2335/E2343</f>
        <v>5.0528227575367041E-2</v>
      </c>
      <c r="G2335" s="32">
        <v>632.93749999999989</v>
      </c>
      <c r="H2335" s="33">
        <f t="shared" ref="H2335" si="10224">G2335/G2343</f>
        <v>2.2942804971431929E-2</v>
      </c>
      <c r="I2335" s="32">
        <v>1744.3538461538462</v>
      </c>
      <c r="J2335" s="33">
        <f t="shared" ref="J2335" si="10225">I2335/I2343</f>
        <v>4.8570573043059957E-2</v>
      </c>
      <c r="K2335" s="32">
        <v>1863.6486486486488</v>
      </c>
      <c r="L2335" s="33">
        <f t="shared" ref="L2335" si="10226">K2335/K2343</f>
        <v>6.6735381220602741E-2</v>
      </c>
      <c r="M2335" s="85"/>
      <c r="N2335" s="84"/>
      <c r="O2335" s="133"/>
      <c r="P2335" s="132"/>
      <c r="Q2335" s="133"/>
      <c r="R2335" s="132"/>
      <c r="S2335" s="144"/>
      <c r="T2335" s="132"/>
      <c r="U2335" s="133"/>
      <c r="V2335" s="132"/>
      <c r="W2335" s="85"/>
      <c r="X2335" s="84"/>
      <c r="Y2335" s="34"/>
      <c r="Z2335" s="95"/>
      <c r="AA2335" s="117"/>
    </row>
    <row r="2336" spans="2:28" s="81" customFormat="1" ht="13.5" customHeight="1" x14ac:dyDescent="0.25">
      <c r="B2336" s="36"/>
      <c r="C2336" s="145" t="s">
        <v>55</v>
      </c>
      <c r="D2336" s="146"/>
      <c r="E2336" s="38">
        <v>-499.52542372881339</v>
      </c>
      <c r="F2336" s="33">
        <f t="shared" ref="F2336" si="10227">E2336/E2343</f>
        <v>-1.5474688105382448E-2</v>
      </c>
      <c r="G2336" s="38">
        <v>-314.25000000000006</v>
      </c>
      <c r="H2336" s="33">
        <f t="shared" ref="H2336" si="10228">G2336/G2343</f>
        <v>-1.139097693259206E-2</v>
      </c>
      <c r="I2336" s="38">
        <v>-771.4923076923078</v>
      </c>
      <c r="J2336" s="33">
        <f t="shared" ref="J2336" si="10229">I2336/I2343</f>
        <v>-2.1481778806261329E-2</v>
      </c>
      <c r="K2336" s="38">
        <v>-101.86486486486487</v>
      </c>
      <c r="L2336" s="33">
        <f t="shared" ref="L2336" si="10230">K2336/K2343</f>
        <v>-3.647678222325455E-3</v>
      </c>
      <c r="M2336" s="85"/>
      <c r="N2336" s="84"/>
      <c r="O2336" s="133"/>
      <c r="P2336" s="132"/>
      <c r="Q2336" s="133"/>
      <c r="R2336" s="132"/>
      <c r="S2336" s="144"/>
      <c r="T2336" s="132"/>
      <c r="U2336" s="133"/>
      <c r="V2336" s="132"/>
      <c r="W2336" s="85"/>
      <c r="X2336" s="84"/>
      <c r="Y2336" s="34"/>
      <c r="Z2336" s="95"/>
      <c r="AA2336" s="117"/>
    </row>
    <row r="2337" spans="2:27" s="81" customFormat="1" ht="13.5" customHeight="1" x14ac:dyDescent="0.25">
      <c r="B2337" s="36"/>
      <c r="C2337" s="145" t="s">
        <v>56</v>
      </c>
      <c r="D2337" s="146"/>
      <c r="E2337" s="39">
        <v>1843.7542372881351</v>
      </c>
      <c r="F2337" s="33">
        <f t="shared" ref="F2337" si="10231">E2337/E2343</f>
        <v>5.7117256519261021E-2</v>
      </c>
      <c r="G2337" s="39">
        <v>1752.625</v>
      </c>
      <c r="H2337" s="33">
        <f t="shared" ref="H2337" si="10232">G2337/G2343</f>
        <v>6.3529390442272571E-2</v>
      </c>
      <c r="I2337" s="39">
        <v>1634.2461538461539</v>
      </c>
      <c r="J2337" s="33">
        <f t="shared" ref="J2337" si="10233">I2337/I2343</f>
        <v>4.5504684935767155E-2</v>
      </c>
      <c r="K2337" s="39">
        <v>2251.2162162162172</v>
      </c>
      <c r="L2337" s="33">
        <f t="shared" ref="L2337" si="10234">K2337/K2343</f>
        <v>8.0613785494454471E-2</v>
      </c>
      <c r="M2337" s="85"/>
      <c r="N2337" s="84"/>
      <c r="O2337" s="133"/>
      <c r="P2337" s="132"/>
      <c r="Q2337" s="133"/>
      <c r="R2337" s="132"/>
      <c r="S2337" s="144"/>
      <c r="T2337" s="132"/>
      <c r="U2337" s="133"/>
      <c r="V2337" s="132"/>
      <c r="W2337" s="85"/>
      <c r="X2337" s="84"/>
      <c r="Y2337" s="34"/>
      <c r="Z2337" s="96"/>
      <c r="AA2337" s="117"/>
    </row>
    <row r="2338" spans="2:27" s="81" customFormat="1" ht="13.5" customHeight="1" x14ac:dyDescent="0.25">
      <c r="B2338" s="37"/>
      <c r="C2338" s="145" t="s">
        <v>57</v>
      </c>
      <c r="D2338" s="146"/>
      <c r="E2338" s="39">
        <v>6335.0932203389839</v>
      </c>
      <c r="F2338" s="33">
        <f t="shared" ref="F2338" si="10235">E2338/E2343</f>
        <v>0.19625345787502896</v>
      </c>
      <c r="G2338" s="39">
        <v>4776.875</v>
      </c>
      <c r="H2338" s="33">
        <f t="shared" ref="H2338" si="10236">G2338/G2343</f>
        <v>0.17315281761296955</v>
      </c>
      <c r="I2338" s="39">
        <v>6590.5230769230766</v>
      </c>
      <c r="J2338" s="33">
        <f t="shared" ref="J2338" si="10237">I2338/I2343</f>
        <v>0.18350948874591602</v>
      </c>
      <c r="K2338" s="39">
        <v>6560.1891891891901</v>
      </c>
      <c r="L2338" s="33">
        <f t="shared" ref="L2338" si="10238">K2338/K2343</f>
        <v>0.2349137680738633</v>
      </c>
      <c r="M2338" s="85"/>
      <c r="N2338" s="84"/>
      <c r="O2338" s="133"/>
      <c r="P2338" s="132"/>
      <c r="Q2338" s="133"/>
      <c r="R2338" s="132"/>
      <c r="S2338" s="144"/>
      <c r="T2338" s="132"/>
      <c r="U2338" s="133"/>
      <c r="V2338" s="132"/>
      <c r="W2338" s="85"/>
      <c r="X2338" s="84"/>
      <c r="Y2338" s="34"/>
      <c r="Z2338" s="96"/>
      <c r="AA2338" s="117"/>
    </row>
    <row r="2339" spans="2:27" s="81" customFormat="1" ht="13.5" customHeight="1" x14ac:dyDescent="0.25">
      <c r="B2339" s="31" t="s">
        <v>58</v>
      </c>
      <c r="C2339" s="145" t="s">
        <v>59</v>
      </c>
      <c r="D2339" s="146"/>
      <c r="E2339" s="39">
        <v>9.1949152542372925</v>
      </c>
      <c r="F2339" s="33">
        <f t="shared" ref="F2339" si="10239">E2339/E2343</f>
        <v>2.8484725492569169E-4</v>
      </c>
      <c r="G2339" s="39">
        <v>0</v>
      </c>
      <c r="H2339" s="33">
        <f t="shared" ref="H2339" si="10240">G2339/G2343</f>
        <v>0</v>
      </c>
      <c r="I2339" s="39">
        <v>16.138461538461542</v>
      </c>
      <c r="J2339" s="33">
        <f t="shared" ref="J2339" si="10241">I2339/I2343</f>
        <v>4.4936658160544266E-4</v>
      </c>
      <c r="K2339" s="39">
        <v>0.97297297297297269</v>
      </c>
      <c r="L2339" s="33">
        <f t="shared" ref="L2339" si="10242">K2339/K2343</f>
        <v>3.4841182277451936E-5</v>
      </c>
      <c r="M2339" s="85"/>
      <c r="N2339" s="84"/>
      <c r="O2339" s="133"/>
      <c r="P2339" s="132"/>
      <c r="Q2339" s="133"/>
      <c r="R2339" s="132"/>
      <c r="S2339" s="144"/>
      <c r="T2339" s="132"/>
      <c r="U2339" s="133"/>
      <c r="V2339" s="132"/>
      <c r="W2339" s="85"/>
      <c r="X2339" s="84"/>
      <c r="Y2339" s="34"/>
      <c r="Z2339" s="96"/>
      <c r="AA2339" s="117"/>
    </row>
    <row r="2340" spans="2:27" s="81" customFormat="1" ht="13.5" customHeight="1" x14ac:dyDescent="0.25">
      <c r="B2340" s="41" t="s">
        <v>60</v>
      </c>
      <c r="C2340" s="145" t="s">
        <v>24</v>
      </c>
      <c r="D2340" s="146"/>
      <c r="E2340" s="39">
        <v>35.677966101694913</v>
      </c>
      <c r="F2340" s="33">
        <f t="shared" ref="F2340" si="10243">E2340/E2343</f>
        <v>1.1052598555181211E-3</v>
      </c>
      <c r="G2340" s="39">
        <v>6.2499999999999991</v>
      </c>
      <c r="H2340" s="33">
        <f t="shared" ref="H2340" si="10244">G2340/G2343</f>
        <v>2.2655085387016818E-4</v>
      </c>
      <c r="I2340" s="39">
        <v>41.169230769230772</v>
      </c>
      <c r="J2340" s="33">
        <f t="shared" ref="J2340" si="10245">I2340/I2343</f>
        <v>1.1463345780516343E-3</v>
      </c>
      <c r="K2340" s="39">
        <v>38.756756756756758</v>
      </c>
      <c r="L2340" s="33">
        <f t="shared" ref="L2340" si="10246">K2340/K2343</f>
        <v>1.3878404273851691E-3</v>
      </c>
      <c r="M2340" s="85"/>
      <c r="N2340" s="84"/>
      <c r="O2340" s="133"/>
      <c r="P2340" s="132"/>
      <c r="Q2340" s="133"/>
      <c r="R2340" s="132"/>
      <c r="S2340" s="144"/>
      <c r="T2340" s="132"/>
      <c r="U2340" s="133"/>
      <c r="V2340" s="132"/>
      <c r="W2340" s="85"/>
      <c r="X2340" s="84"/>
      <c r="Y2340" s="34"/>
      <c r="Z2340" s="96"/>
      <c r="AA2340" s="117"/>
    </row>
    <row r="2341" spans="2:27" s="81" customFormat="1" ht="13.5" customHeight="1" x14ac:dyDescent="0.25">
      <c r="B2341" s="31" t="s">
        <v>61</v>
      </c>
      <c r="C2341" s="145" t="s">
        <v>62</v>
      </c>
      <c r="D2341" s="146"/>
      <c r="E2341" s="39">
        <v>125.64406779661017</v>
      </c>
      <c r="F2341" s="33">
        <f t="shared" ref="F2341" si="10247">E2341/E2343</f>
        <v>3.8922999092426756E-3</v>
      </c>
      <c r="G2341" s="39">
        <v>22.5</v>
      </c>
      <c r="H2341" s="33">
        <f t="shared" ref="H2341" si="10248">G2341/G2343</f>
        <v>8.1558307393260552E-4</v>
      </c>
      <c r="I2341" s="39">
        <v>222.55384615384622</v>
      </c>
      <c r="J2341" s="33">
        <f t="shared" ref="J2341" si="10249">I2341/I2343</f>
        <v>6.1968893894226258E-3</v>
      </c>
      <c r="K2341" s="39">
        <v>0</v>
      </c>
      <c r="L2341" s="33">
        <f t="shared" ref="L2341" si="10250">K2341/K2343</f>
        <v>0</v>
      </c>
      <c r="M2341" s="85"/>
      <c r="N2341" s="84"/>
      <c r="O2341" s="133"/>
      <c r="P2341" s="132"/>
      <c r="Q2341" s="133"/>
      <c r="R2341" s="132"/>
      <c r="S2341" s="144"/>
      <c r="T2341" s="132"/>
      <c r="U2341" s="133"/>
      <c r="V2341" s="132"/>
      <c r="W2341" s="85"/>
      <c r="X2341" s="84"/>
      <c r="Y2341" s="34"/>
      <c r="Z2341" s="96"/>
      <c r="AA2341" s="117"/>
    </row>
    <row r="2342" spans="2:27" s="81" customFormat="1" ht="13.5" customHeight="1" x14ac:dyDescent="0.25">
      <c r="B2342" s="41" t="s">
        <v>63</v>
      </c>
      <c r="C2342" s="145" t="s">
        <v>64</v>
      </c>
      <c r="D2342" s="146"/>
      <c r="E2342" s="39">
        <v>318.28813559322037</v>
      </c>
      <c r="F2342" s="33">
        <f t="shared" ref="F2342" si="10251">E2342/E2343</f>
        <v>9.8601780649761519E-3</v>
      </c>
      <c r="G2342" s="39">
        <v>276.25000000000006</v>
      </c>
      <c r="H2342" s="33">
        <f t="shared" ref="H2342" si="10252">G2342/G2343</f>
        <v>1.0013547741061437E-2</v>
      </c>
      <c r="I2342" s="39">
        <v>509.81538461538463</v>
      </c>
      <c r="J2342" s="33">
        <f t="shared" ref="J2342" si="10253">I2342/I2343</f>
        <v>1.4195528866769454E-2</v>
      </c>
      <c r="K2342" s="39">
        <v>0</v>
      </c>
      <c r="L2342" s="33">
        <f t="shared" ref="L2342" si="10254">K2342/K2343</f>
        <v>0</v>
      </c>
      <c r="M2342" s="85"/>
      <c r="N2342" s="84"/>
      <c r="O2342" s="133"/>
      <c r="P2342" s="132"/>
      <c r="Q2342" s="133"/>
      <c r="R2342" s="132"/>
      <c r="S2342" s="144"/>
      <c r="T2342" s="132"/>
      <c r="U2342" s="133"/>
      <c r="V2342" s="132"/>
      <c r="W2342" s="85"/>
      <c r="X2342" s="84"/>
      <c r="Y2342" s="34"/>
      <c r="Z2342" s="96"/>
      <c r="AA2342" s="117"/>
    </row>
    <row r="2343" spans="2:27" s="81" customFormat="1" ht="13.5" customHeight="1" x14ac:dyDescent="0.25">
      <c r="B2343" s="147" t="s">
        <v>65</v>
      </c>
      <c r="C2343" s="148"/>
      <c r="D2343" s="149"/>
      <c r="E2343" s="42">
        <f t="shared" ref="E2343" si="10255">SUM(E2330:E2333,E2339,E2341)</f>
        <v>32280.161016949161</v>
      </c>
      <c r="F2343" s="33">
        <f t="shared" ref="F2343" si="10256">E2343/E2343</f>
        <v>1</v>
      </c>
      <c r="G2343" s="42">
        <f t="shared" ref="G2343" si="10257">SUM(G2330:G2333,G2339,G2341)</f>
        <v>27587.625000000004</v>
      </c>
      <c r="H2343" s="33">
        <f t="shared" ref="H2343" si="10258">G2343/G2343</f>
        <v>1</v>
      </c>
      <c r="I2343" s="42">
        <f t="shared" ref="I2343" si="10259">SUM(I2330:I2333,I2339,I2341)</f>
        <v>35913.799999999988</v>
      </c>
      <c r="J2343" s="33">
        <f t="shared" ref="J2343" si="10260">I2343/I2343</f>
        <v>1</v>
      </c>
      <c r="K2343" s="42">
        <f t="shared" ref="K2343" si="10261">SUM(K2330:K2333,K2339,K2341)</f>
        <v>27925.94594594595</v>
      </c>
      <c r="L2343" s="33">
        <f t="shared" ref="L2343" si="10262">K2343/K2343</f>
        <v>1</v>
      </c>
      <c r="M2343" s="85"/>
      <c r="N2343" s="84"/>
      <c r="O2343" s="135"/>
      <c r="P2343" s="132"/>
      <c r="Q2343" s="135"/>
      <c r="R2343" s="132"/>
      <c r="S2343" s="144"/>
      <c r="T2343" s="132"/>
      <c r="U2343" s="135"/>
      <c r="V2343" s="132"/>
      <c r="W2343" s="85"/>
      <c r="X2343" s="84"/>
      <c r="Y2343" s="34"/>
      <c r="Z2343" s="95"/>
      <c r="AA2343" s="117"/>
    </row>
    <row r="2344" spans="2:27" s="81" customFormat="1" ht="13.5" customHeight="1" x14ac:dyDescent="0.25">
      <c r="B2344" s="147" t="s">
        <v>66</v>
      </c>
      <c r="C2344" s="148"/>
      <c r="D2344" s="149"/>
      <c r="E2344" s="42">
        <f t="shared" ref="E2344" si="10263">SUM(E2334:E2338,E2340,E2342)</f>
        <v>31613.686440677953</v>
      </c>
      <c r="F2344" s="33">
        <f t="shared" ref="F2344" si="10264">E2344/E2343</f>
        <v>0.97935343086048221</v>
      </c>
      <c r="G2344" s="42">
        <f t="shared" ref="G2344" si="10265">SUM(G2334:G2338,G2340,G2342)</f>
        <v>23859.437499999996</v>
      </c>
      <c r="H2344" s="33">
        <f t="shared" ref="H2344" si="10266">G2344/G2343</f>
        <v>0.86486015015790574</v>
      </c>
      <c r="I2344" s="42">
        <f t="shared" ref="I2344" si="10267">SUM(I2334:I2338,I2340,I2342)</f>
        <v>36179.06153846153</v>
      </c>
      <c r="J2344" s="33">
        <f t="shared" ref="J2344" si="10268">I2344/I2343</f>
        <v>1.0073860615824988</v>
      </c>
      <c r="K2344" s="42">
        <f t="shared" ref="K2344" si="10269">SUM(K2334:K2338,K2340,K2342)</f>
        <v>26946.621621621623</v>
      </c>
      <c r="L2344" s="33">
        <f t="shared" ref="L2344" si="10270">K2344/K2343</f>
        <v>0.96493138222712571</v>
      </c>
      <c r="M2344" s="85"/>
      <c r="N2344" s="84"/>
      <c r="O2344" s="135"/>
      <c r="P2344" s="132"/>
      <c r="Q2344" s="135"/>
      <c r="R2344" s="132"/>
      <c r="S2344" s="144"/>
      <c r="T2344" s="132"/>
      <c r="U2344" s="135"/>
      <c r="V2344" s="132"/>
      <c r="W2344" s="85"/>
      <c r="X2344" s="84"/>
      <c r="Y2344" s="34"/>
      <c r="Z2344" s="95"/>
      <c r="AA2344" s="117"/>
    </row>
    <row r="2345" spans="2:27" s="81" customFormat="1" ht="13.5" customHeight="1" x14ac:dyDescent="0.25">
      <c r="B2345" s="147" t="s">
        <v>67</v>
      </c>
      <c r="C2345" s="148"/>
      <c r="D2345" s="149"/>
      <c r="E2345" s="42">
        <f t="shared" ref="E2345" si="10271">E2343-E2344</f>
        <v>666.47457627120821</v>
      </c>
      <c r="F2345" s="33">
        <f t="shared" ref="F2345" si="10272">E2345/E2343</f>
        <v>2.0646569139517804E-2</v>
      </c>
      <c r="G2345" s="42">
        <f t="shared" ref="G2345" si="10273">G2343-G2344</f>
        <v>3728.1875000000073</v>
      </c>
      <c r="H2345" s="33">
        <f t="shared" ref="H2345" si="10274">G2345/G2343</f>
        <v>0.13513984984209429</v>
      </c>
      <c r="I2345" s="42">
        <f t="shared" ref="I2345" si="10275">I2343-I2344</f>
        <v>-265.26153846154193</v>
      </c>
      <c r="J2345" s="33">
        <f t="shared" ref="J2345" si="10276">I2345/I2343</f>
        <v>-7.3860615824987057E-3</v>
      </c>
      <c r="K2345" s="42">
        <f t="shared" ref="K2345" si="10277">K2343-K2344</f>
        <v>979.32432432432688</v>
      </c>
      <c r="L2345" s="33">
        <f t="shared" ref="L2345" si="10278">K2345/K2343</f>
        <v>3.5068617772874289E-2</v>
      </c>
      <c r="M2345" s="85"/>
      <c r="N2345" s="84"/>
      <c r="O2345" s="135"/>
      <c r="P2345" s="132"/>
      <c r="Q2345" s="135"/>
      <c r="R2345" s="132"/>
      <c r="S2345" s="144"/>
      <c r="T2345" s="132"/>
      <c r="U2345" s="135"/>
      <c r="V2345" s="132"/>
      <c r="W2345" s="85"/>
      <c r="X2345" s="84"/>
      <c r="Y2345" s="34"/>
      <c r="Z2345" s="95"/>
      <c r="AA2345" s="117"/>
    </row>
    <row r="2346" spans="2:27" s="81" customFormat="1" ht="13.5" customHeight="1" x14ac:dyDescent="0.25">
      <c r="B2346" s="147" t="s">
        <v>68</v>
      </c>
      <c r="C2346" s="148"/>
      <c r="D2346" s="149"/>
      <c r="E2346" s="42">
        <v>118</v>
      </c>
      <c r="F2346" s="43"/>
      <c r="G2346" s="42">
        <v>16</v>
      </c>
      <c r="H2346" s="43"/>
      <c r="I2346" s="42">
        <v>65</v>
      </c>
      <c r="J2346" s="43"/>
      <c r="K2346" s="42">
        <v>37</v>
      </c>
      <c r="L2346" s="43"/>
      <c r="M2346" s="85"/>
      <c r="N2346" s="84"/>
      <c r="O2346" s="135"/>
      <c r="P2346" s="136"/>
      <c r="Q2346" s="135"/>
      <c r="R2346" s="136"/>
      <c r="S2346" s="135"/>
      <c r="T2346" s="136"/>
      <c r="U2346" s="135"/>
      <c r="V2346" s="136"/>
      <c r="W2346" s="85"/>
      <c r="X2346" s="84"/>
      <c r="Y2346" s="97"/>
      <c r="Z2346" s="95"/>
      <c r="AA2346" s="118"/>
    </row>
    <row r="2347" spans="2:27" s="81" customFormat="1" ht="13.5" customHeight="1" x14ac:dyDescent="0.25">
      <c r="B2347" s="45"/>
      <c r="C2347" s="46"/>
      <c r="D2347" s="47"/>
      <c r="E2347" s="48"/>
      <c r="F2347" s="49"/>
      <c r="G2347" s="48"/>
      <c r="H2347" s="49"/>
      <c r="I2347" s="48"/>
      <c r="J2347" s="49"/>
      <c r="K2347" s="48"/>
      <c r="L2347" s="49"/>
      <c r="M2347" s="85"/>
      <c r="N2347" s="84"/>
      <c r="O2347" s="135"/>
      <c r="P2347" s="136"/>
      <c r="Q2347" s="135"/>
      <c r="R2347" s="136"/>
      <c r="S2347" s="135"/>
      <c r="T2347" s="136"/>
      <c r="U2347" s="135"/>
      <c r="V2347" s="136"/>
      <c r="W2347" s="85"/>
      <c r="X2347" s="84"/>
      <c r="Y2347" s="85"/>
      <c r="Z2347" s="84"/>
    </row>
    <row r="2348" spans="2:27" s="122" customFormat="1" ht="13.5" customHeight="1" x14ac:dyDescent="0.25">
      <c r="B2348" s="54" t="s">
        <v>89</v>
      </c>
      <c r="C2348" s="119"/>
      <c r="D2348" s="120"/>
      <c r="E2348" s="53">
        <v>89.601694915254313</v>
      </c>
      <c r="F2348" s="43"/>
      <c r="G2348" s="53">
        <v>71.624999999999986</v>
      </c>
      <c r="H2348" s="43"/>
      <c r="I2348" s="53">
        <v>90.307692307692321</v>
      </c>
      <c r="J2348" s="43"/>
      <c r="K2348" s="53">
        <v>96.135135135135116</v>
      </c>
      <c r="L2348" s="43"/>
      <c r="M2348" s="98"/>
      <c r="N2348" s="99"/>
      <c r="O2348" s="135"/>
      <c r="P2348" s="136"/>
      <c r="Q2348" s="135"/>
      <c r="R2348" s="136"/>
      <c r="S2348" s="135"/>
      <c r="T2348" s="136"/>
      <c r="U2348" s="135"/>
      <c r="V2348" s="137"/>
      <c r="W2348" s="98"/>
      <c r="X2348" s="121"/>
      <c r="Y2348" s="98"/>
      <c r="Z2348" s="121"/>
    </row>
    <row r="2349" spans="2:27" ht="13.5" customHeight="1" x14ac:dyDescent="0.25">
      <c r="B2349" s="54" t="s">
        <v>90</v>
      </c>
      <c r="C2349" s="55"/>
      <c r="D2349" s="56"/>
      <c r="E2349" s="53">
        <f>E2343/E2348</f>
        <v>360.26283930767028</v>
      </c>
      <c r="F2349" s="43"/>
      <c r="G2349" s="53">
        <f>G2343/G2348</f>
        <v>385.16753926701585</v>
      </c>
      <c r="H2349" s="43"/>
      <c r="I2349" s="53">
        <f>I2343/I2348</f>
        <v>397.68262350936948</v>
      </c>
      <c r="J2349" s="43"/>
      <c r="K2349" s="53">
        <f>K2343/K2348</f>
        <v>290.48636491425367</v>
      </c>
      <c r="L2349" s="43"/>
      <c r="M2349" s="123"/>
      <c r="N2349" s="124"/>
    </row>
    <row r="2350" spans="2:27" ht="13.5" customHeight="1" x14ac:dyDescent="0.25">
      <c r="B2350" s="54" t="s">
        <v>91</v>
      </c>
      <c r="C2350" s="55"/>
      <c r="D2350" s="56"/>
      <c r="E2350" s="53">
        <f>E2344/E2348</f>
        <v>352.82464768750549</v>
      </c>
      <c r="F2350" s="43"/>
      <c r="G2350" s="53">
        <f>G2344/G2348</f>
        <v>333.11605584642234</v>
      </c>
      <c r="H2350" s="43"/>
      <c r="I2350" s="53">
        <f>I2344/I2348</f>
        <v>400.61993185689931</v>
      </c>
      <c r="J2350" s="43"/>
      <c r="K2350" s="53">
        <f>K2344/K2348</f>
        <v>280.29940961484402</v>
      </c>
      <c r="L2350" s="43"/>
      <c r="M2350" s="123"/>
      <c r="N2350" s="124"/>
    </row>
    <row r="2351" spans="2:27" ht="13.5" customHeight="1" x14ac:dyDescent="0.25">
      <c r="B2351" s="54" t="s">
        <v>36</v>
      </c>
      <c r="C2351" s="55"/>
      <c r="D2351" s="56"/>
      <c r="E2351" s="53">
        <v>31.68716814159291</v>
      </c>
      <c r="F2351" s="43"/>
      <c r="G2351" s="53">
        <v>30.307692307692307</v>
      </c>
      <c r="H2351" s="43"/>
      <c r="I2351" s="53">
        <v>30.553437499999998</v>
      </c>
      <c r="J2351" s="43"/>
      <c r="K2351" s="53">
        <v>34.200833333333335</v>
      </c>
      <c r="L2351" s="43"/>
      <c r="M2351" s="123"/>
      <c r="N2351" s="124"/>
    </row>
    <row r="2352" spans="2:27" ht="13.5" customHeight="1" x14ac:dyDescent="0.25">
      <c r="B2352" s="54" t="s">
        <v>37</v>
      </c>
      <c r="C2352" s="55"/>
      <c r="D2352" s="56"/>
      <c r="E2352" s="53">
        <f>E2334/E2351</f>
        <v>692.68856355263574</v>
      </c>
      <c r="F2352" s="43"/>
      <c r="G2352" s="53">
        <f>G2334/G2351</f>
        <v>551.96383248730956</v>
      </c>
      <c r="H2352" s="43"/>
      <c r="I2352" s="53">
        <f>I2334/I2351</f>
        <v>865.05638371610883</v>
      </c>
      <c r="J2352" s="43"/>
      <c r="K2352" s="53">
        <f>K2334/K2351</f>
        <v>477.61045809826294</v>
      </c>
      <c r="L2352" s="43"/>
      <c r="M2352" s="123"/>
      <c r="N2352" s="124"/>
    </row>
    <row r="2353" spans="2:39" s="81" customFormat="1" ht="13.5" customHeight="1" x14ac:dyDescent="0.25">
      <c r="B2353" s="100" t="s">
        <v>38</v>
      </c>
      <c r="C2353" s="101"/>
      <c r="D2353" s="47"/>
      <c r="E2353" s="102"/>
      <c r="F2353" s="103"/>
      <c r="G2353" s="102"/>
      <c r="H2353" s="103"/>
      <c r="I2353" s="102"/>
      <c r="J2353" s="103"/>
      <c r="K2353" s="102"/>
      <c r="L2353" s="103"/>
      <c r="M2353" s="102"/>
      <c r="N2353" s="103"/>
      <c r="O2353" s="102"/>
      <c r="P2353" s="103"/>
      <c r="Q2353" s="102"/>
      <c r="R2353" s="103"/>
      <c r="S2353" s="102"/>
      <c r="T2353" s="103"/>
      <c r="U2353" s="102"/>
      <c r="V2353" s="103"/>
      <c r="W2353" s="102"/>
      <c r="X2353" s="103"/>
      <c r="Y2353" s="85"/>
      <c r="Z2353" s="84"/>
    </row>
    <row r="2354" spans="2:39" s="81" customFormat="1" ht="13.5" customHeight="1" x14ac:dyDescent="0.25">
      <c r="B2354" s="104"/>
      <c r="C2354" s="77"/>
      <c r="D2354" s="78"/>
      <c r="E2354" s="79"/>
      <c r="F2354" s="80"/>
      <c r="G2354" s="79"/>
      <c r="H2354" s="80"/>
      <c r="I2354" s="79"/>
      <c r="J2354" s="80"/>
      <c r="K2354" s="79"/>
      <c r="L2354" s="80"/>
      <c r="M2354" s="79"/>
      <c r="N2354" s="80"/>
      <c r="O2354" s="79"/>
      <c r="P2354" s="82"/>
      <c r="Q2354" s="79"/>
      <c r="R2354" s="84"/>
      <c r="S2354" s="85"/>
      <c r="T2354" s="84"/>
      <c r="U2354" s="85"/>
      <c r="V2354" s="84"/>
      <c r="W2354" s="85"/>
      <c r="X2354" s="84"/>
      <c r="Y2354" s="85"/>
      <c r="Z2354" s="84"/>
      <c r="AM2354" s="78"/>
    </row>
    <row r="2355" spans="2:39" s="81" customFormat="1" ht="13.5" customHeight="1" x14ac:dyDescent="0.25">
      <c r="B2355" s="76" t="s">
        <v>202</v>
      </c>
      <c r="C2355" s="77"/>
      <c r="D2355" s="78"/>
      <c r="E2355" s="79"/>
      <c r="F2355" s="80"/>
      <c r="G2355" s="79"/>
      <c r="H2355" s="80"/>
      <c r="I2355" s="79"/>
      <c r="J2355" s="80"/>
      <c r="K2355" s="79"/>
      <c r="L2355" s="80"/>
      <c r="M2355" s="79"/>
      <c r="N2355" s="80"/>
      <c r="O2355" s="79"/>
      <c r="P2355" s="82"/>
      <c r="Q2355" s="79"/>
      <c r="R2355" s="84"/>
      <c r="S2355" s="85"/>
      <c r="T2355" s="84"/>
      <c r="U2355" s="85"/>
      <c r="V2355" s="84"/>
      <c r="W2355" s="85"/>
      <c r="X2355" s="84"/>
      <c r="Y2355" s="85"/>
      <c r="Z2355" s="84"/>
      <c r="AM2355" s="78"/>
    </row>
    <row r="2356" spans="2:39" s="81" customFormat="1" ht="13.5" customHeight="1" x14ac:dyDescent="0.25">
      <c r="C2356" s="77"/>
      <c r="D2356" s="78"/>
      <c r="E2356" s="79"/>
      <c r="F2356" s="80"/>
      <c r="G2356" s="79"/>
      <c r="H2356" s="80"/>
      <c r="I2356" s="79"/>
      <c r="J2356" s="80"/>
      <c r="K2356" s="79"/>
      <c r="L2356" s="80"/>
      <c r="M2356" s="79"/>
      <c r="N2356" s="80"/>
      <c r="O2356" s="79"/>
      <c r="P2356" s="82"/>
      <c r="Q2356" s="83"/>
      <c r="R2356" s="84"/>
      <c r="S2356" s="85"/>
      <c r="T2356" s="84"/>
      <c r="U2356" s="85"/>
      <c r="V2356" s="84"/>
      <c r="W2356" s="85"/>
      <c r="X2356" s="21" t="s">
        <v>4</v>
      </c>
      <c r="Y2356" s="85"/>
      <c r="Z2356" s="84"/>
      <c r="AB2356" s="86"/>
    </row>
    <row r="2357" spans="2:39" s="81" customFormat="1" ht="13.5" customHeight="1" x14ac:dyDescent="0.25">
      <c r="B2357" s="87"/>
      <c r="C2357" s="88"/>
      <c r="D2357" s="89"/>
      <c r="E2357" s="153" t="s">
        <v>5</v>
      </c>
      <c r="F2357" s="154"/>
      <c r="G2357" s="150" t="s">
        <v>93</v>
      </c>
      <c r="H2357" s="152"/>
      <c r="I2357" s="152"/>
      <c r="J2357" s="152"/>
      <c r="K2357" s="152"/>
      <c r="L2357" s="152"/>
      <c r="M2357" s="152"/>
      <c r="N2357" s="152"/>
      <c r="O2357" s="152"/>
      <c r="P2357" s="152"/>
      <c r="Q2357" s="152"/>
      <c r="R2357" s="152"/>
      <c r="S2357" s="152"/>
      <c r="T2357" s="152"/>
      <c r="U2357" s="152"/>
      <c r="V2357" s="152"/>
      <c r="W2357" s="152"/>
      <c r="X2357" s="151"/>
      <c r="Y2357" s="85"/>
      <c r="Z2357" s="84"/>
    </row>
    <row r="2358" spans="2:39" s="81" customFormat="1" ht="23.25" customHeight="1" x14ac:dyDescent="0.25">
      <c r="B2358" s="92"/>
      <c r="C2358" s="93"/>
      <c r="D2358" s="94"/>
      <c r="E2358" s="155"/>
      <c r="F2358" s="156"/>
      <c r="G2358" s="150" t="s">
        <v>178</v>
      </c>
      <c r="H2358" s="151"/>
      <c r="I2358" s="150" t="s">
        <v>179</v>
      </c>
      <c r="J2358" s="151"/>
      <c r="K2358" s="150" t="s">
        <v>155</v>
      </c>
      <c r="L2358" s="151"/>
      <c r="M2358" s="150" t="s">
        <v>195</v>
      </c>
      <c r="N2358" s="151"/>
      <c r="O2358" s="150" t="s">
        <v>196</v>
      </c>
      <c r="P2358" s="151"/>
      <c r="Q2358" s="150" t="s">
        <v>197</v>
      </c>
      <c r="R2358" s="151"/>
      <c r="S2358" s="150" t="s">
        <v>198</v>
      </c>
      <c r="T2358" s="151"/>
      <c r="U2358" s="150" t="s">
        <v>199</v>
      </c>
      <c r="V2358" s="151"/>
      <c r="W2358" s="150" t="s">
        <v>103</v>
      </c>
      <c r="X2358" s="151"/>
      <c r="Y2358" s="85"/>
      <c r="Z2358" s="84"/>
    </row>
    <row r="2359" spans="2:39" s="81" customFormat="1" ht="13.5" customHeight="1" x14ac:dyDescent="0.25">
      <c r="B2359" s="31" t="s">
        <v>48</v>
      </c>
      <c r="C2359" s="145" t="s">
        <v>49</v>
      </c>
      <c r="D2359" s="146"/>
      <c r="E2359" s="32">
        <v>29387.474576271197</v>
      </c>
      <c r="F2359" s="33">
        <f t="shared" ref="F2359" si="10279">E2359/E2372</f>
        <v>0.91038810372850631</v>
      </c>
      <c r="G2359" s="32">
        <v>12663.285714285714</v>
      </c>
      <c r="H2359" s="33">
        <f t="shared" ref="H2359" si="10280">G2359/G2372</f>
        <v>0.95205516234010323</v>
      </c>
      <c r="I2359" s="32">
        <v>25020</v>
      </c>
      <c r="J2359" s="33">
        <f t="shared" ref="J2359:L2359" si="10281">I2359/I2372</f>
        <v>0.74779576587795782</v>
      </c>
      <c r="K2359" s="125">
        <v>10320.75</v>
      </c>
      <c r="L2359" s="33">
        <f t="shared" si="10281"/>
        <v>0.96955107504785165</v>
      </c>
      <c r="M2359" s="32">
        <v>13779</v>
      </c>
      <c r="N2359" s="33">
        <f t="shared" ref="N2359" si="10282">M2359/M2372</f>
        <v>0.84400841211180755</v>
      </c>
      <c r="O2359" s="32">
        <v>42977.625</v>
      </c>
      <c r="P2359" s="33">
        <f t="shared" ref="P2359" si="10283">O2359/O2372</f>
        <v>0.92504324945316008</v>
      </c>
      <c r="Q2359" s="32">
        <v>25292.722222222223</v>
      </c>
      <c r="R2359" s="33">
        <f t="shared" ref="R2359" si="10284">Q2359/Q2372</f>
        <v>0.93376254194321151</v>
      </c>
      <c r="S2359" s="32">
        <v>23476.5</v>
      </c>
      <c r="T2359" s="33">
        <f t="shared" ref="T2359" si="10285">S2359/S2372</f>
        <v>0.92463568333989765</v>
      </c>
      <c r="U2359" s="32">
        <v>34588</v>
      </c>
      <c r="V2359" s="33">
        <f t="shared" ref="V2359" si="10286">U2359/U2372</f>
        <v>0.91328083227165013</v>
      </c>
      <c r="W2359" s="32">
        <v>34759.172413793109</v>
      </c>
      <c r="X2359" s="33">
        <f t="shared" ref="X2359" si="10287">W2359/W2372</f>
        <v>0.90834306167127965</v>
      </c>
      <c r="Y2359" s="105"/>
      <c r="Z2359" s="106"/>
      <c r="AA2359" s="107"/>
      <c r="AB2359" s="107"/>
      <c r="AC2359" s="107"/>
      <c r="AD2359" s="107"/>
      <c r="AE2359" s="107"/>
      <c r="AF2359" s="107"/>
      <c r="AG2359" s="107"/>
      <c r="AH2359" s="107"/>
    </row>
    <row r="2360" spans="2:39" s="81" customFormat="1" ht="13.5" customHeight="1" x14ac:dyDescent="0.25">
      <c r="B2360" s="36"/>
      <c r="C2360" s="145" t="s">
        <v>50</v>
      </c>
      <c r="D2360" s="146"/>
      <c r="E2360" s="32">
        <v>1378.4576271186436</v>
      </c>
      <c r="F2360" s="33">
        <f t="shared" ref="F2360" si="10288">E2360/E2372</f>
        <v>4.2702935291892279E-2</v>
      </c>
      <c r="G2360" s="32">
        <v>315.14285714285717</v>
      </c>
      <c r="H2360" s="33">
        <f t="shared" ref="H2360" si="10289">G2360/G2372</f>
        <v>2.3693170223506289E-2</v>
      </c>
      <c r="I2360" s="32">
        <v>118.33333333333334</v>
      </c>
      <c r="J2360" s="33">
        <f t="shared" ref="J2360:L2360" si="10290">I2360/I2372</f>
        <v>3.536737235367373E-3</v>
      </c>
      <c r="K2360" s="125">
        <v>185</v>
      </c>
      <c r="L2360" s="33">
        <f t="shared" si="10290"/>
        <v>1.7379255275425966E-2</v>
      </c>
      <c r="M2360" s="32">
        <v>592.5</v>
      </c>
      <c r="N2360" s="33">
        <f t="shared" ref="N2360" si="10291">M2360/M2372</f>
        <v>3.6292545480531672E-2</v>
      </c>
      <c r="O2360" s="32">
        <v>600.12499999999989</v>
      </c>
      <c r="P2360" s="33">
        <f t="shared" ref="P2360" si="10292">O2360/O2372</f>
        <v>1.2916990645203815E-2</v>
      </c>
      <c r="Q2360" s="32">
        <v>1209.8888888888889</v>
      </c>
      <c r="R2360" s="33">
        <f t="shared" ref="R2360" si="10293">Q2360/Q2372</f>
        <v>4.4666956543140998E-2</v>
      </c>
      <c r="S2360" s="32">
        <v>1280</v>
      </c>
      <c r="T2360" s="33">
        <f t="shared" ref="T2360" si="10294">S2360/S2372</f>
        <v>5.041354864119732E-2</v>
      </c>
      <c r="U2360" s="32">
        <v>1501.2500000000002</v>
      </c>
      <c r="V2360" s="33">
        <f t="shared" ref="V2360" si="10295">U2360/U2372</f>
        <v>3.9639841836701023E-2</v>
      </c>
      <c r="W2360" s="32">
        <v>1964.0172413793109</v>
      </c>
      <c r="X2360" s="33">
        <f t="shared" ref="X2360" si="10296">W2360/W2372</f>
        <v>5.1324623410819122E-2</v>
      </c>
      <c r="Y2360" s="105"/>
      <c r="Z2360" s="106"/>
      <c r="AA2360" s="107"/>
      <c r="AB2360" s="107"/>
      <c r="AC2360" s="107"/>
      <c r="AD2360" s="107"/>
      <c r="AE2360" s="107"/>
      <c r="AF2360" s="107"/>
      <c r="AG2360" s="107"/>
      <c r="AH2360" s="107"/>
    </row>
    <row r="2361" spans="2:39" s="81" customFormat="1" ht="13.5" customHeight="1" x14ac:dyDescent="0.25">
      <c r="B2361" s="36"/>
      <c r="C2361" s="145" t="s">
        <v>51</v>
      </c>
      <c r="D2361" s="146"/>
      <c r="E2361" s="32">
        <v>693.36440677966107</v>
      </c>
      <c r="F2361" s="33">
        <f t="shared" ref="F2361" si="10297">E2361/E2372</f>
        <v>2.147958327765466E-2</v>
      </c>
      <c r="G2361" s="32">
        <v>194.85714285714286</v>
      </c>
      <c r="H2361" s="33">
        <f t="shared" ref="H2361" si="10298">G2361/G2372</f>
        <v>1.4649811507190653E-2</v>
      </c>
      <c r="I2361" s="32">
        <v>8173</v>
      </c>
      <c r="J2361" s="33">
        <f t="shared" ref="J2361:L2361" si="10299">I2361/I2372</f>
        <v>0.24427397260273975</v>
      </c>
      <c r="K2361" s="125">
        <v>8.0000000000000018</v>
      </c>
      <c r="L2361" s="33">
        <f t="shared" si="10299"/>
        <v>7.5153536326166359E-4</v>
      </c>
      <c r="M2361" s="32">
        <v>52.333333333333329</v>
      </c>
      <c r="N2361" s="33">
        <f t="shared" ref="N2361" si="10300">M2361/M2372</f>
        <v>3.205586295608142E-3</v>
      </c>
      <c r="O2361" s="32">
        <v>1464.4999999999998</v>
      </c>
      <c r="P2361" s="33">
        <f t="shared" ref="P2361" si="10301">O2361/O2372</f>
        <v>3.1521654321851257E-2</v>
      </c>
      <c r="Q2361" s="32">
        <v>213.88888888888889</v>
      </c>
      <c r="R2361" s="33">
        <f t="shared" ref="R2361" si="10302">Q2361/Q2372</f>
        <v>7.896399241945672E-3</v>
      </c>
      <c r="S2361" s="32">
        <v>593</v>
      </c>
      <c r="T2361" s="33">
        <f t="shared" ref="T2361" si="10303">S2361/S2372</f>
        <v>2.3355651831429698E-2</v>
      </c>
      <c r="U2361" s="32">
        <v>283.625</v>
      </c>
      <c r="V2361" s="33">
        <f t="shared" ref="V2361" si="10304">U2361/U2372</f>
        <v>7.4889926001227812E-3</v>
      </c>
      <c r="W2361" s="32">
        <v>629.91379310344826</v>
      </c>
      <c r="X2361" s="33">
        <f t="shared" ref="X2361" si="10305">W2361/W2372</f>
        <v>1.646120386886726E-2</v>
      </c>
      <c r="Y2361" s="105"/>
      <c r="Z2361" s="106"/>
      <c r="AA2361" s="107"/>
      <c r="AB2361" s="107"/>
      <c r="AC2361" s="107"/>
      <c r="AD2361" s="107"/>
      <c r="AE2361" s="107"/>
      <c r="AF2361" s="107"/>
      <c r="AG2361" s="107"/>
      <c r="AH2361" s="107"/>
    </row>
    <row r="2362" spans="2:39" s="81" customFormat="1" ht="13.5" customHeight="1" x14ac:dyDescent="0.25">
      <c r="B2362" s="37"/>
      <c r="C2362" s="145" t="s">
        <v>52</v>
      </c>
      <c r="D2362" s="146"/>
      <c r="E2362" s="32">
        <v>686.02542372881373</v>
      </c>
      <c r="F2362" s="33">
        <f t="shared" ref="F2362" si="10306">E2362/E2372</f>
        <v>2.1252230537778489E-2</v>
      </c>
      <c r="G2362" s="32">
        <v>127.71428571428572</v>
      </c>
      <c r="H2362" s="33">
        <f t="shared" ref="H2362" si="10307">G2362/G2372</f>
        <v>9.6018559291997391E-3</v>
      </c>
      <c r="I2362" s="32">
        <v>147</v>
      </c>
      <c r="J2362" s="33">
        <f t="shared" ref="J2362:L2362" si="10308">I2362/I2372</f>
        <v>4.3935242839352436E-3</v>
      </c>
      <c r="K2362" s="125">
        <v>51.625</v>
      </c>
      <c r="L2362" s="33">
        <f t="shared" si="10308"/>
        <v>4.8497516410479224E-3</v>
      </c>
      <c r="M2362" s="32">
        <v>1901.8333333333333</v>
      </c>
      <c r="N2362" s="33">
        <f t="shared" ref="N2362" si="10309">M2362/M2372</f>
        <v>0.11649345611205258</v>
      </c>
      <c r="O2362" s="32">
        <v>1417.875</v>
      </c>
      <c r="P2362" s="33">
        <f t="shared" ref="P2362" si="10310">O2362/O2372</f>
        <v>3.0518105579784814E-2</v>
      </c>
      <c r="Q2362" s="32">
        <v>257.55555555555554</v>
      </c>
      <c r="R2362" s="33">
        <f t="shared" ref="R2362" si="10311">Q2362/Q2372</f>
        <v>9.5084952949766582E-3</v>
      </c>
      <c r="S2362" s="32">
        <v>40.5</v>
      </c>
      <c r="T2362" s="33">
        <f t="shared" ref="T2362" si="10312">S2362/S2372</f>
        <v>1.5951161874753841E-3</v>
      </c>
      <c r="U2362" s="32">
        <v>646.625</v>
      </c>
      <c r="V2362" s="33">
        <f t="shared" ref="V2362" si="10313">U2362/U2372</f>
        <v>1.7073846945982876E-2</v>
      </c>
      <c r="W2362" s="32">
        <v>802.74137931034466</v>
      </c>
      <c r="X2362" s="33">
        <f t="shared" ref="X2362" si="10314">W2362/W2372</f>
        <v>2.0977615736433298E-2</v>
      </c>
      <c r="Y2362" s="105"/>
      <c r="Z2362" s="106"/>
      <c r="AA2362" s="107"/>
      <c r="AB2362" s="107"/>
      <c r="AC2362" s="107"/>
      <c r="AD2362" s="107"/>
      <c r="AE2362" s="107"/>
      <c r="AF2362" s="107"/>
      <c r="AG2362" s="107"/>
      <c r="AH2362" s="107"/>
    </row>
    <row r="2363" spans="2:39" s="81" customFormat="1" ht="13.5" customHeight="1" x14ac:dyDescent="0.25">
      <c r="B2363" s="31" t="s">
        <v>53</v>
      </c>
      <c r="C2363" s="145" t="s">
        <v>54</v>
      </c>
      <c r="D2363" s="146"/>
      <c r="E2363" s="32">
        <v>21949.338983050835</v>
      </c>
      <c r="F2363" s="33">
        <f t="shared" ref="F2363" si="10315">E2363/E2372</f>
        <v>0.67996373907571339</v>
      </c>
      <c r="G2363" s="32">
        <v>6720.2857142857147</v>
      </c>
      <c r="H2363" s="33">
        <f t="shared" ref="H2363" si="10316">G2363/G2372</f>
        <v>0.50524665170180549</v>
      </c>
      <c r="I2363" s="32">
        <v>18136</v>
      </c>
      <c r="J2363" s="33">
        <f t="shared" ref="J2363:L2363" si="10317">I2363/I2372</f>
        <v>0.54204732254047328</v>
      </c>
      <c r="K2363" s="125">
        <v>3630</v>
      </c>
      <c r="L2363" s="33">
        <f t="shared" si="10317"/>
        <v>0.3410091710799798</v>
      </c>
      <c r="M2363" s="32">
        <v>10149.666666666668</v>
      </c>
      <c r="N2363" s="33">
        <f t="shared" ref="N2363" si="10318">M2363/M2372</f>
        <v>0.62169998162402762</v>
      </c>
      <c r="O2363" s="32">
        <v>29934.75</v>
      </c>
      <c r="P2363" s="33">
        <f t="shared" ref="P2363" si="10319">O2363/O2372</f>
        <v>0.6443105781570756</v>
      </c>
      <c r="Q2363" s="32">
        <v>16639.277777777777</v>
      </c>
      <c r="R2363" s="33">
        <f t="shared" ref="R2363" si="10320">Q2363/Q2372</f>
        <v>0.61429268772920065</v>
      </c>
      <c r="S2363" s="32">
        <v>15066</v>
      </c>
      <c r="T2363" s="33">
        <f t="shared" ref="T2363" si="10321">S2363/S2372</f>
        <v>0.5933832217408429</v>
      </c>
      <c r="U2363" s="32">
        <v>24466.125</v>
      </c>
      <c r="V2363" s="33">
        <f t="shared" ref="V2363" si="10322">U2363/U2372</f>
        <v>0.6460172025691634</v>
      </c>
      <c r="W2363" s="32">
        <v>28168.758620689656</v>
      </c>
      <c r="X2363" s="33">
        <f t="shared" ref="X2363" si="10323">W2363/W2372</f>
        <v>0.73611926499271663</v>
      </c>
      <c r="Y2363" s="105"/>
      <c r="Z2363" s="106"/>
      <c r="AA2363" s="107"/>
      <c r="AB2363" s="107"/>
      <c r="AC2363" s="107"/>
      <c r="AD2363" s="107"/>
      <c r="AE2363" s="107"/>
      <c r="AF2363" s="107"/>
      <c r="AG2363" s="107"/>
      <c r="AH2363" s="107"/>
    </row>
    <row r="2364" spans="2:39" s="81" customFormat="1" ht="13.5" customHeight="1" x14ac:dyDescent="0.25">
      <c r="B2364" s="36"/>
      <c r="C2364" s="145" t="s">
        <v>17</v>
      </c>
      <c r="D2364" s="146"/>
      <c r="E2364" s="32">
        <v>1631.0593220338988</v>
      </c>
      <c r="F2364" s="33">
        <f t="shared" ref="F2364" si="10324">E2364/E2372</f>
        <v>5.0528227575367041E-2</v>
      </c>
      <c r="G2364" s="32">
        <v>573.71428571428589</v>
      </c>
      <c r="H2364" s="33">
        <f t="shared" ref="H2364" si="10325">G2364/G2372</f>
        <v>4.3133169364279821E-2</v>
      </c>
      <c r="I2364" s="32">
        <v>1098</v>
      </c>
      <c r="J2364" s="33">
        <f t="shared" ref="J2364:L2364" si="10326">I2364/I2372</f>
        <v>3.2816936488169371E-2</v>
      </c>
      <c r="K2364" s="125">
        <v>331.75</v>
      </c>
      <c r="L2364" s="33">
        <f t="shared" si="10326"/>
        <v>3.1165232095257109E-2</v>
      </c>
      <c r="M2364" s="32">
        <v>849</v>
      </c>
      <c r="N2364" s="33">
        <f t="shared" ref="N2364" si="10327">M2364/M2372</f>
        <v>5.200400187843273E-2</v>
      </c>
      <c r="O2364" s="32">
        <v>1816.75</v>
      </c>
      <c r="P2364" s="33">
        <f t="shared" ref="P2364" si="10328">O2364/O2372</f>
        <v>3.9103424710975269E-2</v>
      </c>
      <c r="Q2364" s="32">
        <v>879.38888888888891</v>
      </c>
      <c r="R2364" s="33">
        <f t="shared" ref="R2364" si="10329">Q2364/Q2372</f>
        <v>3.2465481454742352E-2</v>
      </c>
      <c r="S2364" s="32">
        <v>1285</v>
      </c>
      <c r="T2364" s="33">
        <f t="shared" ref="T2364" si="10330">S2364/S2372</f>
        <v>5.0610476565576996E-2</v>
      </c>
      <c r="U2364" s="32">
        <v>1765</v>
      </c>
      <c r="V2364" s="33">
        <f t="shared" ref="V2364" si="10331">U2364/U2372</f>
        <v>4.6604043857969887E-2</v>
      </c>
      <c r="W2364" s="32">
        <v>2247.4827586206889</v>
      </c>
      <c r="X2364" s="33">
        <f t="shared" ref="X2364" si="10332">W2364/W2372</f>
        <v>5.8732277791770135E-2</v>
      </c>
      <c r="Y2364" s="105"/>
      <c r="Z2364" s="106"/>
      <c r="AA2364" s="107"/>
      <c r="AB2364" s="107"/>
      <c r="AC2364" s="107"/>
      <c r="AD2364" s="107"/>
      <c r="AE2364" s="107"/>
      <c r="AF2364" s="107"/>
      <c r="AG2364" s="107"/>
      <c r="AH2364" s="107"/>
    </row>
    <row r="2365" spans="2:39" s="81" customFormat="1" ht="13.5" customHeight="1" x14ac:dyDescent="0.25">
      <c r="B2365" s="36"/>
      <c r="C2365" s="145" t="s">
        <v>55</v>
      </c>
      <c r="D2365" s="146"/>
      <c r="E2365" s="38">
        <v>-499.52542372881339</v>
      </c>
      <c r="F2365" s="33">
        <f t="shared" ref="F2365" si="10333">E2365/E2372</f>
        <v>-1.5474688105382448E-2</v>
      </c>
      <c r="G2365" s="38">
        <v>-617.28571428571422</v>
      </c>
      <c r="H2365" s="33">
        <f t="shared" ref="H2365" si="10334">G2365/G2372</f>
        <v>-4.6408970324465393E-2</v>
      </c>
      <c r="I2365" s="38">
        <v>-1605.3333333333335</v>
      </c>
      <c r="J2365" s="33">
        <f t="shared" ref="J2365:L2365" si="10335">I2365/I2372</f>
        <v>-4.7980074719800758E-2</v>
      </c>
      <c r="K2365" s="127">
        <v>-22.75</v>
      </c>
      <c r="L2365" s="33">
        <f t="shared" si="10335"/>
        <v>-2.1371786892753555E-3</v>
      </c>
      <c r="M2365" s="38">
        <v>-275</v>
      </c>
      <c r="N2365" s="33">
        <f t="shared" ref="N2365" si="10336">M2365/M2372</f>
        <v>-1.6844641362272084E-2</v>
      </c>
      <c r="O2365" s="38">
        <v>-744.25000000000011</v>
      </c>
      <c r="P2365" s="33">
        <f t="shared" ref="P2365" si="10337">O2365/O2372</f>
        <v>-1.6019113164245685E-2</v>
      </c>
      <c r="Q2365" s="38">
        <v>-227.72222222222223</v>
      </c>
      <c r="R2365" s="33">
        <f t="shared" ref="R2365" si="10338">Q2365/Q2372</f>
        <v>-8.4071014266844969E-3</v>
      </c>
      <c r="S2365" s="38">
        <v>-461.5</v>
      </c>
      <c r="T2365" s="33">
        <f t="shared" ref="T2365" si="10339">S2365/S2372</f>
        <v>-1.8176447420244192E-2</v>
      </c>
      <c r="U2365" s="38">
        <v>-802.75</v>
      </c>
      <c r="V2365" s="33">
        <f t="shared" ref="V2365" si="10340">U2365/U2372</f>
        <v>-2.1196258474212647E-2</v>
      </c>
      <c r="W2365" s="38">
        <v>-527.18965517241384</v>
      </c>
      <c r="X2365" s="33">
        <f t="shared" ref="X2365" si="10341">W2365/W2372</f>
        <v>-1.377676832348034E-2</v>
      </c>
      <c r="Y2365" s="105"/>
      <c r="Z2365" s="106"/>
      <c r="AA2365" s="107"/>
      <c r="AB2365" s="107"/>
      <c r="AC2365" s="107"/>
      <c r="AD2365" s="107"/>
      <c r="AE2365" s="107"/>
      <c r="AF2365" s="107"/>
      <c r="AG2365" s="107"/>
      <c r="AH2365" s="107"/>
    </row>
    <row r="2366" spans="2:39" s="81" customFormat="1" ht="13.5" customHeight="1" x14ac:dyDescent="0.25">
      <c r="B2366" s="36"/>
      <c r="C2366" s="145" t="s">
        <v>56</v>
      </c>
      <c r="D2366" s="146"/>
      <c r="E2366" s="39">
        <v>1843.7542372881351</v>
      </c>
      <c r="F2366" s="33">
        <f t="shared" ref="F2366" si="10342">E2366/E2372</f>
        <v>5.7117256519261021E-2</v>
      </c>
      <c r="G2366" s="39">
        <v>640.57142857142856</v>
      </c>
      <c r="H2366" s="33">
        <f t="shared" ref="H2366" si="10343">G2366/G2372</f>
        <v>4.8159644280236717E-2</v>
      </c>
      <c r="I2366" s="39">
        <v>1197.3333333333333</v>
      </c>
      <c r="J2366" s="33">
        <f t="shared" ref="J2366:L2366" si="10344">I2366/I2372</f>
        <v>3.5785803237858037E-2</v>
      </c>
      <c r="K2366" s="128">
        <v>914.25000000000011</v>
      </c>
      <c r="L2366" s="33">
        <f t="shared" si="10344"/>
        <v>8.588640073274699E-2</v>
      </c>
      <c r="M2366" s="39">
        <v>871.66666666666663</v>
      </c>
      <c r="N2366" s="33">
        <f t="shared" ref="N2366" si="10345">M2366/M2372</f>
        <v>5.3392408681626063E-2</v>
      </c>
      <c r="O2366" s="39">
        <v>1770.125</v>
      </c>
      <c r="P2366" s="33">
        <f t="shared" ref="P2366" si="10346">O2366/O2372</f>
        <v>3.809987596890882E-2</v>
      </c>
      <c r="Q2366" s="39">
        <v>1621.3333333333335</v>
      </c>
      <c r="R2366" s="33">
        <f t="shared" ref="R2366" si="10347">Q2366/Q2372</f>
        <v>5.9856757266738315E-2</v>
      </c>
      <c r="S2366" s="39">
        <v>3539</v>
      </c>
      <c r="T2366" s="33">
        <f t="shared" ref="T2366" si="10348">S2366/S2372</f>
        <v>0.13938558487593541</v>
      </c>
      <c r="U2366" s="39">
        <v>2121.375</v>
      </c>
      <c r="V2366" s="33">
        <f t="shared" ref="V2366" si="10349">U2366/U2372</f>
        <v>5.6013968010878677E-2</v>
      </c>
      <c r="W2366" s="39">
        <v>2233.6034482758623</v>
      </c>
      <c r="X2366" s="33">
        <f t="shared" ref="X2366" si="10350">W2366/W2372</f>
        <v>5.8369577118048029E-2</v>
      </c>
      <c r="Y2366" s="105"/>
      <c r="Z2366" s="106"/>
      <c r="AA2366" s="107"/>
      <c r="AB2366" s="107"/>
      <c r="AC2366" s="107"/>
      <c r="AD2366" s="107"/>
      <c r="AE2366" s="107"/>
      <c r="AF2366" s="107"/>
      <c r="AG2366" s="107"/>
      <c r="AH2366" s="107"/>
    </row>
    <row r="2367" spans="2:39" s="81" customFormat="1" ht="13.5" customHeight="1" x14ac:dyDescent="0.25">
      <c r="B2367" s="37"/>
      <c r="C2367" s="145" t="s">
        <v>57</v>
      </c>
      <c r="D2367" s="146"/>
      <c r="E2367" s="39">
        <v>6335.0932203389839</v>
      </c>
      <c r="F2367" s="33">
        <f t="shared" ref="F2367" si="10351">E2367/E2372</f>
        <v>0.19625345787502896</v>
      </c>
      <c r="G2367" s="39">
        <v>1957.2857142857142</v>
      </c>
      <c r="H2367" s="33">
        <f t="shared" ref="H2367" si="10352">G2367/G2372</f>
        <v>0.14715327526394362</v>
      </c>
      <c r="I2367" s="39">
        <v>5614.333333333333</v>
      </c>
      <c r="J2367" s="33">
        <f t="shared" ref="J2367:L2367" si="10353">I2367/I2372</f>
        <v>0.1678007471980075</v>
      </c>
      <c r="K2367" s="128">
        <v>1235</v>
      </c>
      <c r="L2367" s="33">
        <f t="shared" si="10353"/>
        <v>0.1160182717035193</v>
      </c>
      <c r="M2367" s="39">
        <v>3559</v>
      </c>
      <c r="N2367" s="33">
        <f t="shared" ref="N2367" si="10354">M2367/M2372</f>
        <v>0.21800028584845946</v>
      </c>
      <c r="O2367" s="39">
        <v>7487.875</v>
      </c>
      <c r="P2367" s="33">
        <f t="shared" ref="P2367" si="10355">O2367/O2372</f>
        <v>0.16116777559251078</v>
      </c>
      <c r="Q2367" s="39">
        <v>4594.4444444444443</v>
      </c>
      <c r="R2367" s="33">
        <f t="shared" ref="R2367" si="10356">Q2367/Q2372</f>
        <v>0.16961875774257326</v>
      </c>
      <c r="S2367" s="39">
        <v>3811.5</v>
      </c>
      <c r="T2367" s="33">
        <f t="shared" ref="T2367" si="10357">S2367/S2372</f>
        <v>0.15011815675462781</v>
      </c>
      <c r="U2367" s="39">
        <v>7142</v>
      </c>
      <c r="V2367" s="33">
        <f t="shared" ref="V2367" si="10358">U2367/U2372</f>
        <v>0.18858134914086172</v>
      </c>
      <c r="W2367" s="39">
        <v>8248.2931034482735</v>
      </c>
      <c r="X2367" s="33">
        <f t="shared" ref="X2367" si="10359">W2367/W2372</f>
        <v>0.21554827951471092</v>
      </c>
      <c r="Y2367" s="105"/>
      <c r="Z2367" s="106"/>
      <c r="AA2367" s="107"/>
      <c r="AB2367" s="107"/>
      <c r="AC2367" s="107"/>
      <c r="AD2367" s="107"/>
      <c r="AE2367" s="107"/>
      <c r="AF2367" s="107"/>
      <c r="AG2367" s="107"/>
      <c r="AH2367" s="107"/>
    </row>
    <row r="2368" spans="2:39" s="81" customFormat="1" ht="13.5" customHeight="1" x14ac:dyDescent="0.25">
      <c r="B2368" s="31" t="s">
        <v>58</v>
      </c>
      <c r="C2368" s="145" t="s">
        <v>59</v>
      </c>
      <c r="D2368" s="146"/>
      <c r="E2368" s="39">
        <v>9.1949152542372925</v>
      </c>
      <c r="F2368" s="33">
        <f t="shared" ref="F2368" si="10360">E2368/E2372</f>
        <v>2.8484725492569169E-4</v>
      </c>
      <c r="G2368" s="39">
        <v>0</v>
      </c>
      <c r="H2368" s="33">
        <f t="shared" ref="H2368" si="10361">G2368/G2372</f>
        <v>0</v>
      </c>
      <c r="I2368" s="39">
        <v>0</v>
      </c>
      <c r="J2368" s="33">
        <f t="shared" ref="J2368:L2368" si="10362">I2368/I2372</f>
        <v>0</v>
      </c>
      <c r="K2368" s="128">
        <v>0</v>
      </c>
      <c r="L2368" s="33">
        <f t="shared" si="10362"/>
        <v>0</v>
      </c>
      <c r="M2368" s="39">
        <v>0</v>
      </c>
      <c r="N2368" s="33">
        <f t="shared" ref="N2368" si="10363">M2368/M2372</f>
        <v>0</v>
      </c>
      <c r="O2368" s="39">
        <v>0</v>
      </c>
      <c r="P2368" s="33">
        <f t="shared" ref="P2368" si="10364">O2368/O2372</f>
        <v>0</v>
      </c>
      <c r="Q2368" s="39">
        <v>1.1111111111111112</v>
      </c>
      <c r="R2368" s="33">
        <f t="shared" ref="R2368" si="10365">Q2368/Q2372</f>
        <v>4.1020255802315186E-5</v>
      </c>
      <c r="S2368" s="39">
        <v>0</v>
      </c>
      <c r="T2368" s="33">
        <f t="shared" ref="T2368" si="10366">S2368/S2372</f>
        <v>0</v>
      </c>
      <c r="U2368" s="39">
        <v>12.375</v>
      </c>
      <c r="V2368" s="33">
        <f t="shared" ref="V2368" si="10367">U2368/U2372</f>
        <v>3.2675639815432146E-4</v>
      </c>
      <c r="W2368" s="39">
        <v>16.655172413793103</v>
      </c>
      <c r="X2368" s="33">
        <f t="shared" ref="X2368" si="10368">W2368/W2372</f>
        <v>4.3524080846656007E-4</v>
      </c>
      <c r="Y2368" s="105"/>
      <c r="Z2368" s="106"/>
      <c r="AA2368" s="107"/>
      <c r="AB2368" s="107"/>
      <c r="AC2368" s="107"/>
      <c r="AD2368" s="107"/>
      <c r="AE2368" s="107"/>
      <c r="AF2368" s="107"/>
      <c r="AG2368" s="107"/>
      <c r="AH2368" s="107"/>
    </row>
    <row r="2369" spans="2:37" s="81" customFormat="1" ht="13.5" customHeight="1" x14ac:dyDescent="0.25">
      <c r="B2369" s="41" t="s">
        <v>60</v>
      </c>
      <c r="C2369" s="145" t="s">
        <v>24</v>
      </c>
      <c r="D2369" s="146"/>
      <c r="E2369" s="39">
        <v>35.677966101694913</v>
      </c>
      <c r="F2369" s="33">
        <f t="shared" ref="F2369" si="10369">E2369/E2372</f>
        <v>1.1052598555181211E-3</v>
      </c>
      <c r="G2369" s="39">
        <v>3.4285714285714288</v>
      </c>
      <c r="H2369" s="33">
        <f t="shared" ref="H2369" si="10370">G2369/G2372</f>
        <v>2.5776794440804667E-4</v>
      </c>
      <c r="I2369" s="39">
        <v>0.33333333333333331</v>
      </c>
      <c r="J2369" s="33">
        <f t="shared" ref="J2369:L2369" si="10371">I2369/I2372</f>
        <v>9.962640099626402E-6</v>
      </c>
      <c r="K2369" s="128">
        <v>26.25</v>
      </c>
      <c r="L2369" s="33">
        <f t="shared" si="10371"/>
        <v>2.4659754107023333E-3</v>
      </c>
      <c r="M2369" s="39">
        <v>73.166666666666657</v>
      </c>
      <c r="N2369" s="33">
        <f t="shared" ref="N2369" si="10372">M2369/M2372</f>
        <v>4.4816954897196632E-3</v>
      </c>
      <c r="O2369" s="39">
        <v>1.125</v>
      </c>
      <c r="P2369" s="33">
        <f t="shared" ref="P2369" si="10373">O2369/O2372</f>
        <v>2.4214312811254813E-5</v>
      </c>
      <c r="Q2369" s="39">
        <v>16.666666666666671</v>
      </c>
      <c r="R2369" s="33">
        <f t="shared" ref="R2369" si="10374">Q2369/Q2372</f>
        <v>6.1530383703472787E-4</v>
      </c>
      <c r="S2369" s="39">
        <v>0</v>
      </c>
      <c r="T2369" s="33">
        <f t="shared" ref="T2369" si="10375">S2369/S2372</f>
        <v>0</v>
      </c>
      <c r="U2369" s="39">
        <v>19.75</v>
      </c>
      <c r="V2369" s="33">
        <f t="shared" ref="V2369" si="10376">U2369/U2372</f>
        <v>5.2149000917558368E-4</v>
      </c>
      <c r="W2369" s="39">
        <v>52.913793103448278</v>
      </c>
      <c r="X2369" s="33">
        <f t="shared" ref="X2369" si="10377">W2369/W2372</f>
        <v>1.3827681585754379E-3</v>
      </c>
      <c r="Y2369" s="105"/>
      <c r="Z2369" s="106"/>
      <c r="AA2369" s="107"/>
      <c r="AB2369" s="107"/>
      <c r="AC2369" s="107"/>
      <c r="AD2369" s="107"/>
      <c r="AE2369" s="107"/>
      <c r="AF2369" s="107"/>
      <c r="AG2369" s="107"/>
      <c r="AH2369" s="107"/>
    </row>
    <row r="2370" spans="2:37" s="81" customFormat="1" ht="13.5" customHeight="1" x14ac:dyDescent="0.25">
      <c r="B2370" s="31" t="s">
        <v>61</v>
      </c>
      <c r="C2370" s="145" t="s">
        <v>62</v>
      </c>
      <c r="D2370" s="146"/>
      <c r="E2370" s="39">
        <v>125.64406779661017</v>
      </c>
      <c r="F2370" s="33">
        <f t="shared" ref="F2370" si="10378">E2370/E2372</f>
        <v>3.8922999092426756E-3</v>
      </c>
      <c r="G2370" s="39">
        <v>0</v>
      </c>
      <c r="H2370" s="33">
        <f t="shared" ref="H2370" si="10379">G2370/G2372</f>
        <v>0</v>
      </c>
      <c r="I2370" s="39">
        <v>0</v>
      </c>
      <c r="J2370" s="33">
        <f t="shared" ref="J2370:L2370" si="10380">I2370/I2372</f>
        <v>0</v>
      </c>
      <c r="K2370" s="128">
        <v>79.5</v>
      </c>
      <c r="L2370" s="33">
        <f t="shared" si="10380"/>
        <v>7.4683826724127808E-3</v>
      </c>
      <c r="M2370" s="39">
        <v>0</v>
      </c>
      <c r="N2370" s="33">
        <f t="shared" ref="N2370" si="10381">M2370/M2372</f>
        <v>0</v>
      </c>
      <c r="O2370" s="39">
        <v>0</v>
      </c>
      <c r="P2370" s="33">
        <f t="shared" ref="P2370" si="10382">O2370/O2372</f>
        <v>0</v>
      </c>
      <c r="Q2370" s="39">
        <v>111.72222222222229</v>
      </c>
      <c r="R2370" s="33">
        <f t="shared" ref="R2370" si="10383">Q2370/Q2372</f>
        <v>4.1245867209227941E-3</v>
      </c>
      <c r="S2370" s="39">
        <v>0</v>
      </c>
      <c r="T2370" s="33">
        <f t="shared" ref="T2370" si="10384">S2370/S2372</f>
        <v>0</v>
      </c>
      <c r="U2370" s="39">
        <v>840.375</v>
      </c>
      <c r="V2370" s="33">
        <f t="shared" ref="V2370" si="10385">U2370/U2372</f>
        <v>2.2189729947388919E-2</v>
      </c>
      <c r="W2370" s="39">
        <v>94.068965517241395</v>
      </c>
      <c r="X2370" s="33">
        <f t="shared" ref="X2370" si="10386">W2370/W2372</f>
        <v>2.4582545041341121E-3</v>
      </c>
      <c r="Y2370" s="105"/>
      <c r="Z2370" s="106"/>
      <c r="AA2370" s="107"/>
      <c r="AB2370" s="107"/>
      <c r="AC2370" s="107"/>
      <c r="AD2370" s="107"/>
      <c r="AE2370" s="107"/>
      <c r="AF2370" s="107"/>
      <c r="AG2370" s="107"/>
      <c r="AH2370" s="107"/>
    </row>
    <row r="2371" spans="2:37" s="81" customFormat="1" ht="13.5" customHeight="1" x14ac:dyDescent="0.25">
      <c r="B2371" s="41" t="s">
        <v>63</v>
      </c>
      <c r="C2371" s="145" t="s">
        <v>64</v>
      </c>
      <c r="D2371" s="146"/>
      <c r="E2371" s="39">
        <v>318.28813559322037</v>
      </c>
      <c r="F2371" s="33">
        <f t="shared" ref="F2371" si="10387">E2371/E2372</f>
        <v>9.8601780649761519E-3</v>
      </c>
      <c r="G2371" s="39">
        <v>3.8571428571428572</v>
      </c>
      <c r="H2371" s="33">
        <f t="shared" ref="H2371" si="10388">G2371/G2372</f>
        <v>2.8998893745905247E-4</v>
      </c>
      <c r="I2371" s="39">
        <v>0</v>
      </c>
      <c r="J2371" s="33">
        <f t="shared" ref="J2371:L2371" si="10389">I2371/I2372</f>
        <v>0</v>
      </c>
      <c r="K2371" s="128">
        <v>87.75</v>
      </c>
      <c r="L2371" s="33">
        <f t="shared" si="10389"/>
        <v>8.2434035157763711E-3</v>
      </c>
      <c r="M2371" s="39">
        <v>0</v>
      </c>
      <c r="N2371" s="33">
        <f t="shared" ref="N2371" si="10390">M2371/M2372</f>
        <v>0</v>
      </c>
      <c r="O2371" s="39">
        <v>0</v>
      </c>
      <c r="P2371" s="33">
        <f t="shared" ref="P2371" si="10391">O2371/O2372</f>
        <v>0</v>
      </c>
      <c r="Q2371" s="39">
        <v>359.83333333333331</v>
      </c>
      <c r="R2371" s="33">
        <f t="shared" ref="R2371" si="10392">Q2371/Q2372</f>
        <v>1.328440984157977E-2</v>
      </c>
      <c r="S2371" s="39">
        <v>0</v>
      </c>
      <c r="T2371" s="33">
        <f t="shared" ref="T2371" si="10393">S2371/S2372</f>
        <v>0</v>
      </c>
      <c r="U2371" s="39">
        <v>964.375</v>
      </c>
      <c r="V2371" s="33">
        <f t="shared" ref="V2371" si="10394">U2371/U2372</f>
        <v>2.5463895068288788E-2</v>
      </c>
      <c r="W2371" s="39">
        <v>390.29310344827587</v>
      </c>
      <c r="X2371" s="33">
        <f t="shared" ref="X2371" si="10395">W2371/W2372</f>
        <v>1.0199323169003644E-2</v>
      </c>
      <c r="Y2371" s="105"/>
      <c r="Z2371" s="106"/>
      <c r="AA2371" s="107"/>
      <c r="AB2371" s="107"/>
      <c r="AC2371" s="107"/>
      <c r="AD2371" s="107"/>
      <c r="AE2371" s="107"/>
      <c r="AF2371" s="107"/>
      <c r="AG2371" s="107"/>
      <c r="AH2371" s="107"/>
    </row>
    <row r="2372" spans="2:37" s="81" customFormat="1" ht="13.5" customHeight="1" x14ac:dyDescent="0.25">
      <c r="B2372" s="147" t="s">
        <v>65</v>
      </c>
      <c r="C2372" s="148"/>
      <c r="D2372" s="149"/>
      <c r="E2372" s="42">
        <f t="shared" ref="E2372" si="10396">SUM(E2359:E2362,E2368,E2370)</f>
        <v>32280.161016949161</v>
      </c>
      <c r="F2372" s="33">
        <f t="shared" ref="F2372" si="10397">E2372/E2372</f>
        <v>1</v>
      </c>
      <c r="G2372" s="42">
        <f t="shared" ref="G2372" si="10398">SUM(G2359:G2362,G2368,G2370)</f>
        <v>13301</v>
      </c>
      <c r="H2372" s="33">
        <f t="shared" ref="H2372" si="10399">G2372/G2372</f>
        <v>1</v>
      </c>
      <c r="I2372" s="42">
        <f t="shared" ref="I2372:K2372" si="10400">SUM(I2359:I2362,I2368,I2370)</f>
        <v>33458.333333333328</v>
      </c>
      <c r="J2372" s="33">
        <f t="shared" ref="J2372:L2372" si="10401">I2372/I2372</f>
        <v>1</v>
      </c>
      <c r="K2372" s="42">
        <f t="shared" si="10400"/>
        <v>10644.875</v>
      </c>
      <c r="L2372" s="33">
        <f t="shared" si="10401"/>
        <v>1</v>
      </c>
      <c r="M2372" s="42">
        <f t="shared" ref="M2372" si="10402">SUM(M2359:M2362,M2368,M2370)</f>
        <v>16325.666666666668</v>
      </c>
      <c r="N2372" s="33">
        <f t="shared" ref="N2372" si="10403">M2372/M2372</f>
        <v>1</v>
      </c>
      <c r="O2372" s="42">
        <f t="shared" ref="O2372" si="10404">SUM(O2359:O2362,O2368,O2370)</f>
        <v>46460.125</v>
      </c>
      <c r="P2372" s="33">
        <f t="shared" ref="P2372" si="10405">O2372/O2372</f>
        <v>1</v>
      </c>
      <c r="Q2372" s="42">
        <f t="shared" ref="Q2372" si="10406">SUM(Q2359:Q2362,Q2368,Q2370)</f>
        <v>27086.888888888891</v>
      </c>
      <c r="R2372" s="33">
        <f t="shared" ref="R2372" si="10407">Q2372/Q2372</f>
        <v>1</v>
      </c>
      <c r="S2372" s="42">
        <f t="shared" ref="S2372" si="10408">SUM(S2359:S2362,S2368,S2370)</f>
        <v>25390</v>
      </c>
      <c r="T2372" s="33">
        <f t="shared" ref="T2372" si="10409">S2372/S2372</f>
        <v>1</v>
      </c>
      <c r="U2372" s="42">
        <f t="shared" ref="U2372" si="10410">SUM(U2359:U2362,U2368,U2370)</f>
        <v>37872.25</v>
      </c>
      <c r="V2372" s="33">
        <f t="shared" ref="V2372" si="10411">U2372/U2372</f>
        <v>1</v>
      </c>
      <c r="W2372" s="42">
        <f t="shared" ref="W2372" si="10412">SUM(W2359:W2362,W2368,W2370)</f>
        <v>38266.568965517246</v>
      </c>
      <c r="X2372" s="33">
        <f t="shared" ref="X2372" si="10413">W2372/W2372</f>
        <v>1</v>
      </c>
      <c r="Y2372" s="105"/>
      <c r="Z2372" s="106"/>
      <c r="AA2372" s="107"/>
      <c r="AB2372" s="107"/>
      <c r="AC2372" s="107"/>
      <c r="AD2372" s="107"/>
      <c r="AE2372" s="107"/>
      <c r="AF2372" s="107"/>
      <c r="AG2372" s="107"/>
      <c r="AH2372" s="107"/>
    </row>
    <row r="2373" spans="2:37" s="81" customFormat="1" ht="13.5" customHeight="1" x14ac:dyDescent="0.25">
      <c r="B2373" s="147" t="s">
        <v>66</v>
      </c>
      <c r="C2373" s="148"/>
      <c r="D2373" s="149"/>
      <c r="E2373" s="42">
        <f t="shared" ref="E2373" si="10414">SUM(E2363:E2367,E2369,E2371)</f>
        <v>31613.686440677953</v>
      </c>
      <c r="F2373" s="33">
        <f t="shared" ref="F2373" si="10415">E2373/E2372</f>
        <v>0.97935343086048221</v>
      </c>
      <c r="G2373" s="42">
        <f t="shared" ref="G2373" si="10416">SUM(G2363:G2367,G2369,G2371)</f>
        <v>9281.8571428571431</v>
      </c>
      <c r="H2373" s="33">
        <f t="shared" ref="H2373" si="10417">G2373/G2372</f>
        <v>0.69783152716766728</v>
      </c>
      <c r="I2373" s="42">
        <f t="shared" ref="I2373:K2373" si="10418">SUM(I2363:I2367,I2369,I2371)</f>
        <v>24440.666666666664</v>
      </c>
      <c r="J2373" s="33">
        <f t="shared" ref="J2373:L2373" si="10419">I2373/I2372</f>
        <v>0.73048069738480703</v>
      </c>
      <c r="K2373" s="42">
        <f t="shared" si="10418"/>
        <v>6202.25</v>
      </c>
      <c r="L2373" s="33">
        <f t="shared" si="10419"/>
        <v>0.58265127584870657</v>
      </c>
      <c r="M2373" s="42">
        <f t="shared" ref="M2373" si="10420">SUM(M2363:M2367,M2369,M2371)</f>
        <v>15227.5</v>
      </c>
      <c r="N2373" s="33">
        <f t="shared" ref="N2373" si="10421">M2373/M2372</f>
        <v>0.93273373215999344</v>
      </c>
      <c r="O2373" s="42">
        <f t="shared" ref="O2373" si="10422">SUM(O2363:O2367,O2369,O2371)</f>
        <v>40266.375</v>
      </c>
      <c r="P2373" s="33">
        <f t="shared" ref="P2373" si="10423">O2373/O2372</f>
        <v>0.86668675557803598</v>
      </c>
      <c r="Q2373" s="42">
        <f t="shared" ref="Q2373" si="10424">SUM(Q2363:Q2367,Q2369,Q2371)</f>
        <v>23883.222222222223</v>
      </c>
      <c r="R2373" s="33">
        <f t="shared" ref="R2373" si="10425">Q2373/Q2372</f>
        <v>0.88172629644518463</v>
      </c>
      <c r="S2373" s="42">
        <f t="shared" ref="S2373" si="10426">SUM(S2363:S2367,S2369,S2371)</f>
        <v>23240</v>
      </c>
      <c r="T2373" s="33">
        <f t="shared" ref="T2373" si="10427">S2373/S2372</f>
        <v>0.91532099251673882</v>
      </c>
      <c r="U2373" s="42">
        <f t="shared" ref="U2373" si="10428">SUM(U2363:U2367,U2369,U2371)</f>
        <v>35675.875</v>
      </c>
      <c r="V2373" s="33">
        <f t="shared" ref="V2373" si="10429">U2373/U2372</f>
        <v>0.94200569018212543</v>
      </c>
      <c r="W2373" s="42">
        <f t="shared" ref="W2373" si="10430">SUM(W2363:W2367,W2369,W2371)</f>
        <v>40814.15517241379</v>
      </c>
      <c r="X2373" s="33">
        <f t="shared" ref="X2373" si="10431">W2373/W2372</f>
        <v>1.0665747224213444</v>
      </c>
      <c r="Y2373" s="105"/>
      <c r="Z2373" s="106"/>
      <c r="AA2373" s="107"/>
      <c r="AB2373" s="107"/>
      <c r="AC2373" s="107"/>
      <c r="AD2373" s="107"/>
      <c r="AE2373" s="107"/>
      <c r="AF2373" s="107"/>
      <c r="AG2373" s="107"/>
      <c r="AH2373" s="107"/>
    </row>
    <row r="2374" spans="2:37" s="81" customFormat="1" ht="13.5" customHeight="1" x14ac:dyDescent="0.25">
      <c r="B2374" s="147" t="s">
        <v>67</v>
      </c>
      <c r="C2374" s="148"/>
      <c r="D2374" s="149"/>
      <c r="E2374" s="42">
        <f t="shared" ref="E2374" si="10432">E2372-E2373</f>
        <v>666.47457627120821</v>
      </c>
      <c r="F2374" s="33">
        <f t="shared" ref="F2374" si="10433">E2374/E2372</f>
        <v>2.0646569139517804E-2</v>
      </c>
      <c r="G2374" s="42">
        <f t="shared" ref="G2374" si="10434">G2372-G2373</f>
        <v>4019.1428571428569</v>
      </c>
      <c r="H2374" s="33">
        <f t="shared" ref="H2374" si="10435">G2374/G2372</f>
        <v>0.30216847283233267</v>
      </c>
      <c r="I2374" s="42">
        <f t="shared" ref="I2374:K2374" si="10436">I2372-I2373</f>
        <v>9017.6666666666642</v>
      </c>
      <c r="J2374" s="33">
        <f t="shared" ref="J2374:L2374" si="10437">I2374/I2372</f>
        <v>0.26951930261519297</v>
      </c>
      <c r="K2374" s="42">
        <f t="shared" si="10436"/>
        <v>4442.625</v>
      </c>
      <c r="L2374" s="33">
        <f t="shared" si="10437"/>
        <v>0.41734872415129348</v>
      </c>
      <c r="M2374" s="42">
        <f t="shared" ref="M2374" si="10438">M2372-M2373</f>
        <v>1098.1666666666679</v>
      </c>
      <c r="N2374" s="33">
        <f t="shared" ref="N2374" si="10439">M2374/M2372</f>
        <v>6.7266267840006597E-2</v>
      </c>
      <c r="O2374" s="42">
        <f t="shared" ref="O2374" si="10440">O2372-O2373</f>
        <v>6193.75</v>
      </c>
      <c r="P2374" s="33">
        <f t="shared" ref="P2374" si="10441">O2374/O2372</f>
        <v>0.13331324442196399</v>
      </c>
      <c r="Q2374" s="42">
        <f t="shared" ref="Q2374" si="10442">Q2372-Q2373</f>
        <v>3203.6666666666679</v>
      </c>
      <c r="R2374" s="33">
        <f t="shared" ref="R2374" si="10443">Q2374/Q2372</f>
        <v>0.11827370355481541</v>
      </c>
      <c r="S2374" s="42">
        <f t="shared" ref="S2374" si="10444">S2372-S2373</f>
        <v>2150</v>
      </c>
      <c r="T2374" s="33">
        <f t="shared" ref="T2374" si="10445">S2374/S2372</f>
        <v>8.4679007483261126E-2</v>
      </c>
      <c r="U2374" s="42">
        <f t="shared" ref="U2374" si="10446">U2372-U2373</f>
        <v>2196.375</v>
      </c>
      <c r="V2374" s="33">
        <f t="shared" ref="V2374" si="10447">U2374/U2372</f>
        <v>5.7994309817874568E-2</v>
      </c>
      <c r="W2374" s="42">
        <f t="shared" ref="W2374" si="10448">W2372-W2373</f>
        <v>-2547.5862068965434</v>
      </c>
      <c r="X2374" s="33">
        <f t="shared" ref="X2374" si="10449">W2374/W2372</f>
        <v>-6.6574722421344421E-2</v>
      </c>
      <c r="Y2374" s="105"/>
      <c r="Z2374" s="106"/>
      <c r="AA2374" s="107"/>
      <c r="AB2374" s="107"/>
      <c r="AC2374" s="107"/>
      <c r="AD2374" s="107"/>
      <c r="AE2374" s="107"/>
      <c r="AF2374" s="107"/>
      <c r="AG2374" s="107"/>
      <c r="AH2374" s="107"/>
    </row>
    <row r="2375" spans="2:37" s="81" customFormat="1" ht="13.5" customHeight="1" x14ac:dyDescent="0.25">
      <c r="B2375" s="147" t="s">
        <v>68</v>
      </c>
      <c r="C2375" s="148"/>
      <c r="D2375" s="149"/>
      <c r="E2375" s="42">
        <v>118</v>
      </c>
      <c r="F2375" s="43"/>
      <c r="G2375" s="42">
        <v>7</v>
      </c>
      <c r="H2375" s="43"/>
      <c r="I2375" s="42">
        <v>3</v>
      </c>
      <c r="J2375" s="43"/>
      <c r="K2375" s="42">
        <v>8</v>
      </c>
      <c r="L2375" s="43"/>
      <c r="M2375" s="42">
        <v>6</v>
      </c>
      <c r="N2375" s="43"/>
      <c r="O2375" s="42">
        <v>8</v>
      </c>
      <c r="P2375" s="43"/>
      <c r="Q2375" s="42">
        <v>18</v>
      </c>
      <c r="R2375" s="43"/>
      <c r="S2375" s="42">
        <v>2</v>
      </c>
      <c r="T2375" s="43"/>
      <c r="U2375" s="42">
        <v>8</v>
      </c>
      <c r="V2375" s="43"/>
      <c r="W2375" s="42">
        <v>58</v>
      </c>
      <c r="X2375" s="43"/>
      <c r="Y2375" s="105"/>
      <c r="Z2375" s="106"/>
      <c r="AA2375" s="107"/>
      <c r="AB2375" s="107"/>
      <c r="AC2375" s="107"/>
      <c r="AD2375" s="107"/>
      <c r="AE2375" s="107"/>
      <c r="AF2375" s="107"/>
      <c r="AG2375" s="107"/>
      <c r="AH2375" s="107"/>
    </row>
    <row r="2376" spans="2:37" s="81" customFormat="1" ht="13.5" customHeight="1" x14ac:dyDescent="0.25">
      <c r="B2376" s="45"/>
      <c r="C2376" s="46"/>
      <c r="D2376" s="47"/>
      <c r="E2376" s="48"/>
      <c r="F2376" s="49"/>
      <c r="G2376" s="48"/>
      <c r="H2376" s="49"/>
      <c r="I2376" s="48"/>
      <c r="J2376" s="49"/>
      <c r="K2376" s="48"/>
      <c r="L2376" s="49"/>
      <c r="M2376" s="48"/>
      <c r="N2376" s="49"/>
      <c r="O2376" s="48"/>
      <c r="P2376" s="49"/>
      <c r="Q2376" s="48"/>
      <c r="R2376" s="49"/>
      <c r="S2376" s="48"/>
      <c r="T2376" s="49"/>
      <c r="U2376" s="48"/>
      <c r="V2376" s="49"/>
      <c r="W2376" s="48"/>
      <c r="X2376" s="49"/>
      <c r="Y2376" s="105"/>
      <c r="Z2376" s="106"/>
      <c r="AA2376" s="107"/>
      <c r="AB2376" s="107"/>
      <c r="AC2376" s="107"/>
      <c r="AD2376" s="107"/>
      <c r="AE2376" s="107"/>
      <c r="AF2376" s="107"/>
      <c r="AG2376" s="107"/>
      <c r="AH2376" s="107"/>
    </row>
    <row r="2377" spans="2:37" s="122" customFormat="1" ht="13.5" customHeight="1" x14ac:dyDescent="0.25">
      <c r="B2377" s="54" t="s">
        <v>89</v>
      </c>
      <c r="C2377" s="119"/>
      <c r="D2377" s="120"/>
      <c r="E2377" s="53">
        <v>89.601694915254313</v>
      </c>
      <c r="F2377" s="43"/>
      <c r="G2377" s="53">
        <v>5.1428571428571432</v>
      </c>
      <c r="H2377" s="43"/>
      <c r="I2377" s="53">
        <v>17.333333333333332</v>
      </c>
      <c r="J2377" s="43"/>
      <c r="K2377" s="53">
        <v>25.75</v>
      </c>
      <c r="L2377" s="43"/>
      <c r="M2377" s="53">
        <v>39.666666666666671</v>
      </c>
      <c r="N2377" s="43"/>
      <c r="O2377" s="53">
        <v>47.875000000000007</v>
      </c>
      <c r="P2377" s="43"/>
      <c r="Q2377" s="53">
        <v>58.833333333333343</v>
      </c>
      <c r="R2377" s="43"/>
      <c r="S2377" s="53">
        <v>67</v>
      </c>
      <c r="T2377" s="43"/>
      <c r="U2377" s="53">
        <v>76.125</v>
      </c>
      <c r="V2377" s="43"/>
      <c r="W2377" s="53">
        <v>135.44827586206895</v>
      </c>
      <c r="X2377" s="43"/>
      <c r="Y2377" s="108"/>
      <c r="Z2377" s="109"/>
      <c r="AA2377" s="110"/>
      <c r="AB2377" s="110"/>
      <c r="AC2377" s="110"/>
      <c r="AD2377" s="110"/>
      <c r="AE2377" s="110"/>
      <c r="AF2377" s="110"/>
      <c r="AG2377" s="110"/>
      <c r="AH2377" s="110"/>
      <c r="AI2377" s="111"/>
      <c r="AJ2377" s="111"/>
      <c r="AK2377" s="111"/>
    </row>
    <row r="2378" spans="2:37" ht="13.5" customHeight="1" x14ac:dyDescent="0.25">
      <c r="B2378" s="54" t="s">
        <v>90</v>
      </c>
      <c r="C2378" s="55"/>
      <c r="D2378" s="56"/>
      <c r="E2378" s="53">
        <f>E2372/E2377</f>
        <v>360.26283930767028</v>
      </c>
      <c r="F2378" s="43"/>
      <c r="G2378" s="53">
        <f>G2372/G2377</f>
        <v>2586.3055555555552</v>
      </c>
      <c r="H2378" s="43"/>
      <c r="I2378" s="53">
        <f>I2372/I2377</f>
        <v>1930.2884615384614</v>
      </c>
      <c r="J2378" s="43"/>
      <c r="K2378" s="53">
        <f>K2372/K2377</f>
        <v>413.39320388349512</v>
      </c>
      <c r="L2378" s="43"/>
      <c r="M2378" s="53">
        <f>M2372/M2377</f>
        <v>411.57142857142856</v>
      </c>
      <c r="N2378" s="43"/>
      <c r="O2378" s="53">
        <f>O2372/O2377</f>
        <v>970.44647519582236</v>
      </c>
      <c r="P2378" s="43"/>
      <c r="Q2378" s="53">
        <f>Q2372/Q2377</f>
        <v>460.40037771482525</v>
      </c>
      <c r="R2378" s="43"/>
      <c r="S2378" s="53">
        <f>S2372/S2377</f>
        <v>378.95522388059703</v>
      </c>
      <c r="T2378" s="43"/>
      <c r="U2378" s="53">
        <f>U2372/U2377</f>
        <v>497.50082101806242</v>
      </c>
      <c r="V2378" s="43"/>
      <c r="W2378" s="53">
        <f>W2372/W2377</f>
        <v>282.51794806517319</v>
      </c>
      <c r="X2378" s="43"/>
    </row>
    <row r="2379" spans="2:37" ht="13.5" customHeight="1" x14ac:dyDescent="0.25">
      <c r="B2379" s="54" t="s">
        <v>91</v>
      </c>
      <c r="C2379" s="55"/>
      <c r="D2379" s="56"/>
      <c r="E2379" s="53">
        <f>E2373/E2377</f>
        <v>352.82464768750549</v>
      </c>
      <c r="F2379" s="43"/>
      <c r="G2379" s="53">
        <f>G2373/G2377</f>
        <v>1804.8055555555554</v>
      </c>
      <c r="H2379" s="43"/>
      <c r="I2379" s="53">
        <f>I2373/I2377</f>
        <v>1410.0384615384614</v>
      </c>
      <c r="J2379" s="43"/>
      <c r="K2379" s="53">
        <f>K2373/K2377</f>
        <v>240.86407766990291</v>
      </c>
      <c r="L2379" s="43"/>
      <c r="M2379" s="53">
        <f>M2373/M2377</f>
        <v>383.88655462184869</v>
      </c>
      <c r="N2379" s="43"/>
      <c r="O2379" s="53">
        <f>O2373/O2377</f>
        <v>841.07310704960821</v>
      </c>
      <c r="P2379" s="43"/>
      <c r="Q2379" s="53">
        <f>Q2373/Q2377</f>
        <v>405.94711992445696</v>
      </c>
      <c r="R2379" s="43"/>
      <c r="S2379" s="53">
        <f>S2373/S2377</f>
        <v>346.86567164179104</v>
      </c>
      <c r="T2379" s="43"/>
      <c r="U2379" s="53">
        <f>U2373/U2377</f>
        <v>468.64860426929391</v>
      </c>
      <c r="V2379" s="43"/>
      <c r="W2379" s="53">
        <f>W2373/W2377</f>
        <v>301.32650203665986</v>
      </c>
      <c r="X2379" s="43"/>
    </row>
    <row r="2380" spans="2:37" ht="13.5" customHeight="1" x14ac:dyDescent="0.25">
      <c r="B2380" s="54" t="s">
        <v>36</v>
      </c>
      <c r="C2380" s="55"/>
      <c r="D2380" s="56"/>
      <c r="E2380" s="53">
        <v>31.68716814159291</v>
      </c>
      <c r="F2380" s="43"/>
      <c r="G2380" s="53">
        <v>28.053333333333331</v>
      </c>
      <c r="H2380" s="43"/>
      <c r="I2380" s="53">
        <v>39.216666666666669</v>
      </c>
      <c r="J2380" s="43"/>
      <c r="K2380" s="53">
        <v>24.2425</v>
      </c>
      <c r="L2380" s="43"/>
      <c r="M2380" s="53">
        <v>21.766666666666669</v>
      </c>
      <c r="N2380" s="43"/>
      <c r="O2380" s="53">
        <v>24.222857142857141</v>
      </c>
      <c r="P2380" s="43"/>
      <c r="Q2380" s="53">
        <v>27.175882352941183</v>
      </c>
      <c r="R2380" s="43"/>
      <c r="S2380" s="53">
        <v>29.55</v>
      </c>
      <c r="T2380" s="43"/>
      <c r="U2380" s="53">
        <v>38.263750000000002</v>
      </c>
      <c r="V2380" s="43"/>
      <c r="W2380" s="53">
        <v>35.238928571428566</v>
      </c>
      <c r="X2380" s="43"/>
    </row>
    <row r="2381" spans="2:37" ht="13.5" customHeight="1" x14ac:dyDescent="0.25">
      <c r="B2381" s="54" t="s">
        <v>37</v>
      </c>
      <c r="C2381" s="55"/>
      <c r="D2381" s="56"/>
      <c r="E2381" s="53">
        <f>E2363/E2380</f>
        <v>692.68856355263574</v>
      </c>
      <c r="F2381" s="43"/>
      <c r="G2381" s="53">
        <f>G2363/G2380</f>
        <v>239.55391091797938</v>
      </c>
      <c r="H2381" s="43"/>
      <c r="I2381" s="53">
        <f>I2363/I2380</f>
        <v>462.45643858903526</v>
      </c>
      <c r="J2381" s="43"/>
      <c r="K2381" s="53">
        <f>K2363/K2380</f>
        <v>149.73703207177479</v>
      </c>
      <c r="L2381" s="43"/>
      <c r="M2381" s="53">
        <f>M2363/M2380</f>
        <v>466.29402756508421</v>
      </c>
      <c r="N2381" s="43"/>
      <c r="O2381" s="53">
        <f>O2363/O2380</f>
        <v>1235.8059094125974</v>
      </c>
      <c r="P2381" s="43"/>
      <c r="Q2381" s="53">
        <f>Q2363/Q2380</f>
        <v>612.2810498543738</v>
      </c>
      <c r="R2381" s="43"/>
      <c r="S2381" s="53">
        <f>S2363/S2380</f>
        <v>509.84771573604058</v>
      </c>
      <c r="T2381" s="43"/>
      <c r="U2381" s="53">
        <f>U2363/U2380</f>
        <v>639.40740256770437</v>
      </c>
      <c r="V2381" s="43"/>
      <c r="W2381" s="53">
        <f>W2363/W2380</f>
        <v>799.36478669015651</v>
      </c>
      <c r="X2381" s="43"/>
    </row>
    <row r="2382" spans="2:37" s="81" customFormat="1" ht="13.5" customHeight="1" x14ac:dyDescent="0.25">
      <c r="B2382" s="100" t="s">
        <v>38</v>
      </c>
      <c r="C2382" s="101"/>
      <c r="D2382" s="47"/>
      <c r="E2382" s="102"/>
      <c r="F2382" s="103"/>
      <c r="G2382" s="102"/>
      <c r="H2382" s="103"/>
      <c r="I2382" s="102"/>
      <c r="J2382" s="103"/>
      <c r="K2382" s="102"/>
      <c r="L2382" s="103"/>
      <c r="M2382" s="102"/>
      <c r="N2382" s="103"/>
      <c r="O2382" s="102"/>
      <c r="P2382" s="103"/>
      <c r="Q2382" s="102"/>
      <c r="R2382" s="103"/>
      <c r="S2382" s="102"/>
      <c r="T2382" s="103"/>
      <c r="U2382" s="102"/>
      <c r="V2382" s="103"/>
      <c r="W2382" s="102"/>
      <c r="X2382" s="103"/>
      <c r="Y2382" s="85"/>
      <c r="Z2382" s="84"/>
    </row>
    <row r="2383" spans="2:37" s="81" customFormat="1" ht="13.5" customHeight="1" x14ac:dyDescent="0.25">
      <c r="B2383" s="104"/>
      <c r="C2383" s="77"/>
      <c r="D2383" s="78"/>
      <c r="E2383" s="79"/>
      <c r="F2383" s="80"/>
      <c r="G2383" s="79"/>
      <c r="H2383" s="80"/>
      <c r="I2383" s="79"/>
      <c r="J2383" s="80"/>
      <c r="K2383" s="79"/>
      <c r="L2383" s="80"/>
      <c r="M2383" s="79"/>
      <c r="N2383" s="80"/>
      <c r="O2383" s="79"/>
      <c r="P2383" s="82"/>
      <c r="Q2383" s="83"/>
      <c r="R2383" s="84"/>
      <c r="S2383" s="85"/>
      <c r="T2383" s="84"/>
      <c r="U2383" s="85"/>
      <c r="V2383" s="84"/>
      <c r="W2383" s="85"/>
      <c r="X2383" s="84"/>
      <c r="Y2383" s="85"/>
      <c r="Z2383" s="84"/>
    </row>
    <row r="2384" spans="2:37" s="81" customFormat="1" ht="13.5" customHeight="1" x14ac:dyDescent="0.25">
      <c r="B2384" s="76" t="s">
        <v>203</v>
      </c>
      <c r="C2384" s="77"/>
      <c r="D2384" s="78"/>
      <c r="E2384" s="79"/>
      <c r="F2384" s="80"/>
      <c r="G2384" s="79"/>
      <c r="H2384" s="80"/>
      <c r="I2384" s="79"/>
      <c r="J2384" s="80"/>
      <c r="K2384" s="79"/>
      <c r="L2384" s="80"/>
      <c r="M2384" s="79"/>
      <c r="N2384" s="80"/>
      <c r="O2384" s="79"/>
      <c r="P2384" s="82"/>
      <c r="Q2384" s="83"/>
      <c r="R2384" s="84"/>
      <c r="S2384" s="85"/>
      <c r="T2384" s="84"/>
      <c r="U2384" s="85"/>
      <c r="V2384" s="84"/>
      <c r="W2384" s="85"/>
      <c r="X2384" s="84"/>
      <c r="Y2384" s="85"/>
      <c r="Z2384" s="84"/>
    </row>
    <row r="2385" spans="2:26" s="81" customFormat="1" ht="13.5" customHeight="1" x14ac:dyDescent="0.25">
      <c r="C2385" s="77"/>
      <c r="D2385" s="78"/>
      <c r="E2385" s="79"/>
      <c r="F2385" s="80"/>
      <c r="G2385" s="79"/>
      <c r="H2385" s="80"/>
      <c r="I2385" s="79"/>
      <c r="J2385" s="80"/>
      <c r="K2385" s="79"/>
      <c r="L2385" s="80"/>
      <c r="M2385" s="79"/>
      <c r="N2385" s="80"/>
      <c r="O2385" s="79"/>
      <c r="P2385" s="82"/>
      <c r="Q2385" s="83"/>
      <c r="R2385" s="84"/>
      <c r="S2385" s="85"/>
      <c r="T2385" s="84"/>
      <c r="U2385" s="112"/>
      <c r="V2385" s="21" t="s">
        <v>4</v>
      </c>
      <c r="W2385" s="85"/>
      <c r="X2385" s="84"/>
      <c r="Y2385" s="85"/>
      <c r="Z2385" s="84"/>
    </row>
    <row r="2386" spans="2:26" s="81" customFormat="1" ht="13.5" customHeight="1" x14ac:dyDescent="0.25">
      <c r="B2386" s="113"/>
      <c r="C2386" s="114"/>
      <c r="D2386" s="115"/>
      <c r="E2386" s="150" t="s">
        <v>5</v>
      </c>
      <c r="F2386" s="151"/>
      <c r="G2386" s="150" t="s">
        <v>70</v>
      </c>
      <c r="H2386" s="151"/>
      <c r="I2386" s="150" t="s">
        <v>71</v>
      </c>
      <c r="J2386" s="152"/>
      <c r="K2386" s="150" t="s">
        <v>72</v>
      </c>
      <c r="L2386" s="151"/>
      <c r="M2386" s="150" t="s">
        <v>73</v>
      </c>
      <c r="N2386" s="151"/>
      <c r="O2386" s="150" t="s">
        <v>74</v>
      </c>
      <c r="P2386" s="152"/>
      <c r="Q2386" s="150" t="s">
        <v>75</v>
      </c>
      <c r="R2386" s="151"/>
      <c r="S2386" s="150" t="s">
        <v>76</v>
      </c>
      <c r="T2386" s="151"/>
      <c r="U2386" s="150" t="s">
        <v>9</v>
      </c>
      <c r="V2386" s="151"/>
      <c r="W2386" s="85"/>
      <c r="X2386" s="84"/>
      <c r="Y2386" s="85"/>
      <c r="Z2386" s="84"/>
    </row>
    <row r="2387" spans="2:26" s="81" customFormat="1" ht="13.5" customHeight="1" x14ac:dyDescent="0.25">
      <c r="B2387" s="31" t="s">
        <v>48</v>
      </c>
      <c r="C2387" s="145" t="s">
        <v>49</v>
      </c>
      <c r="D2387" s="146"/>
      <c r="E2387" s="32">
        <v>29387.474576271197</v>
      </c>
      <c r="F2387" s="33">
        <f t="shared" ref="F2387" si="10450">E2387/E2400</f>
        <v>0.91038810372850631</v>
      </c>
      <c r="G2387" s="32">
        <v>95621</v>
      </c>
      <c r="H2387" s="33">
        <f t="shared" ref="H2387" si="10451">G2387/G2400</f>
        <v>0.7579704171092474</v>
      </c>
      <c r="I2387" s="32">
        <v>41309.5</v>
      </c>
      <c r="J2387" s="33">
        <f t="shared" ref="J2387" si="10452">I2387/I2400</f>
        <v>0.75637299106018918</v>
      </c>
      <c r="K2387" s="32">
        <v>36393.625000000007</v>
      </c>
      <c r="L2387" s="33">
        <f t="shared" ref="L2387" si="10453">K2387/K2400</f>
        <v>0.92699584179726058</v>
      </c>
      <c r="M2387" s="32">
        <v>40241</v>
      </c>
      <c r="N2387" s="33">
        <f t="shared" ref="N2387" si="10454">M2387/M2400</f>
        <v>0.94391536873709891</v>
      </c>
      <c r="O2387" s="32">
        <v>23376.625</v>
      </c>
      <c r="P2387" s="33">
        <f t="shared" ref="P2387" si="10455">O2387/O2400</f>
        <v>0.93620717275075593</v>
      </c>
      <c r="Q2387" s="32">
        <v>32080.428571428572</v>
      </c>
      <c r="R2387" s="33">
        <f t="shared" ref="R2387" si="10456">Q2387/Q2400</f>
        <v>0.90471771594327444</v>
      </c>
      <c r="S2387" s="32">
        <v>33275.176470588238</v>
      </c>
      <c r="T2387" s="33">
        <f t="shared" ref="T2387" si="10457">S2387/S2400</f>
        <v>0.94226114824741269</v>
      </c>
      <c r="U2387" s="32">
        <v>24984.362068965514</v>
      </c>
      <c r="V2387" s="33">
        <f t="shared" ref="V2387" si="10458">U2387/U2400</f>
        <v>0.92712462020080644</v>
      </c>
      <c r="W2387" s="85"/>
      <c r="X2387" s="84"/>
      <c r="Y2387" s="85"/>
      <c r="Z2387" s="84"/>
    </row>
    <row r="2388" spans="2:26" s="81" customFormat="1" ht="13.5" customHeight="1" x14ac:dyDescent="0.25">
      <c r="B2388" s="36"/>
      <c r="C2388" s="145" t="s">
        <v>50</v>
      </c>
      <c r="D2388" s="146"/>
      <c r="E2388" s="32">
        <v>1378.4576271186436</v>
      </c>
      <c r="F2388" s="33">
        <f t="shared" ref="F2388" si="10459">E2388/E2400</f>
        <v>4.2702935291892279E-2</v>
      </c>
      <c r="G2388" s="32">
        <v>0</v>
      </c>
      <c r="H2388" s="33">
        <f t="shared" ref="H2388" si="10460">G2388/G2400</f>
        <v>0</v>
      </c>
      <c r="I2388" s="32">
        <v>981.75</v>
      </c>
      <c r="J2388" s="33">
        <f t="shared" ref="J2388" si="10461">I2388/I2400</f>
        <v>1.7975748531774551E-2</v>
      </c>
      <c r="K2388" s="32">
        <v>842.62499999999989</v>
      </c>
      <c r="L2388" s="33">
        <f t="shared" ref="L2388" si="10462">K2388/K2400</f>
        <v>2.1462821337374784E-2</v>
      </c>
      <c r="M2388" s="32">
        <v>966</v>
      </c>
      <c r="N2388" s="33">
        <f t="shared" ref="N2388" si="10463">M2388/M2400</f>
        <v>2.2659035466316382E-2</v>
      </c>
      <c r="O2388" s="32">
        <v>1018.9999999999999</v>
      </c>
      <c r="P2388" s="33">
        <f t="shared" ref="P2388" si="10464">O2388/O2400</f>
        <v>4.0809787941288367E-2</v>
      </c>
      <c r="Q2388" s="32">
        <v>1713.4285714285713</v>
      </c>
      <c r="R2388" s="33">
        <f t="shared" ref="R2388" si="10465">Q2388/Q2400</f>
        <v>4.8321336484744293E-2</v>
      </c>
      <c r="S2388" s="32">
        <v>1609.1176470588234</v>
      </c>
      <c r="T2388" s="33">
        <f t="shared" ref="T2388" si="10466">S2388/S2400</f>
        <v>4.5565770120648094E-2</v>
      </c>
      <c r="U2388" s="32">
        <v>1371.2931034482763</v>
      </c>
      <c r="V2388" s="33">
        <f t="shared" ref="V2388" si="10467">U2388/U2400</f>
        <v>5.0886214113014951E-2</v>
      </c>
      <c r="W2388" s="85"/>
      <c r="X2388" s="84"/>
      <c r="Y2388" s="85"/>
      <c r="Z2388" s="84"/>
    </row>
    <row r="2389" spans="2:26" s="81" customFormat="1" ht="13.5" customHeight="1" x14ac:dyDescent="0.25">
      <c r="B2389" s="36"/>
      <c r="C2389" s="145" t="s">
        <v>51</v>
      </c>
      <c r="D2389" s="146"/>
      <c r="E2389" s="32">
        <v>693.36440677966107</v>
      </c>
      <c r="F2389" s="33">
        <f t="shared" ref="F2389" si="10468">E2389/E2400</f>
        <v>2.147958327765466E-2</v>
      </c>
      <c r="G2389" s="32">
        <v>0</v>
      </c>
      <c r="H2389" s="33">
        <f t="shared" ref="H2389" si="10469">G2389/G2400</f>
        <v>0</v>
      </c>
      <c r="I2389" s="32">
        <v>9424.25</v>
      </c>
      <c r="J2389" s="33">
        <f t="shared" ref="J2389" si="10470">I2389/I2400</f>
        <v>0.17255711545767893</v>
      </c>
      <c r="K2389" s="32">
        <v>92.75</v>
      </c>
      <c r="L2389" s="33">
        <f t="shared" ref="L2389" si="10471">K2389/K2400</f>
        <v>2.3624704691191357E-3</v>
      </c>
      <c r="M2389" s="32">
        <v>1160</v>
      </c>
      <c r="N2389" s="33">
        <f t="shared" ref="N2389" si="10472">M2389/M2400</f>
        <v>2.7209607806342653E-2</v>
      </c>
      <c r="O2389" s="32">
        <v>538</v>
      </c>
      <c r="P2389" s="33">
        <f t="shared" ref="P2389" si="10473">O2389/O2400</f>
        <v>2.1546286469492783E-2</v>
      </c>
      <c r="Q2389" s="32">
        <v>938.85714285714278</v>
      </c>
      <c r="R2389" s="33">
        <f t="shared" ref="R2389" si="10474">Q2389/Q2400</f>
        <v>2.6477223893425005E-2</v>
      </c>
      <c r="S2389" s="32">
        <v>273.29411764705878</v>
      </c>
      <c r="T2389" s="33">
        <f t="shared" ref="T2389" si="10475">S2389/S2400</f>
        <v>7.738935038586402E-3</v>
      </c>
      <c r="U2389" s="32">
        <v>233.65517241379303</v>
      </c>
      <c r="V2389" s="33">
        <f t="shared" ref="V2389" si="10476">U2389/U2400</f>
        <v>8.6705220803366834E-3</v>
      </c>
      <c r="W2389" s="85"/>
      <c r="X2389" s="84"/>
      <c r="Y2389" s="85"/>
      <c r="Z2389" s="84"/>
    </row>
    <row r="2390" spans="2:26" s="81" customFormat="1" ht="13.5" customHeight="1" x14ac:dyDescent="0.25">
      <c r="B2390" s="37"/>
      <c r="C2390" s="145" t="s">
        <v>52</v>
      </c>
      <c r="D2390" s="146"/>
      <c r="E2390" s="32">
        <v>686.02542372881373</v>
      </c>
      <c r="F2390" s="33">
        <f t="shared" ref="F2390" si="10477">E2390/E2400</f>
        <v>2.1252230537778489E-2</v>
      </c>
      <c r="G2390" s="32">
        <v>30533</v>
      </c>
      <c r="H2390" s="33">
        <f t="shared" ref="H2390" si="10478">G2390/G2400</f>
        <v>0.24202958289075258</v>
      </c>
      <c r="I2390" s="32">
        <v>2899.75</v>
      </c>
      <c r="J2390" s="33">
        <f t="shared" ref="J2390" si="10479">I2390/I2400</f>
        <v>5.3094144950357275E-2</v>
      </c>
      <c r="K2390" s="32">
        <v>1882.125</v>
      </c>
      <c r="L2390" s="33">
        <f t="shared" ref="L2390" si="10480">K2390/K2400</f>
        <v>4.794032055731378E-2</v>
      </c>
      <c r="M2390" s="32">
        <v>1</v>
      </c>
      <c r="N2390" s="33">
        <f t="shared" ref="N2390" si="10481">M2390/M2400</f>
        <v>2.3456558453743668E-5</v>
      </c>
      <c r="O2390" s="32">
        <v>35.874999999999993</v>
      </c>
      <c r="P2390" s="33">
        <f t="shared" ref="P2390" si="10482">O2390/O2400</f>
        <v>1.4367528384629244E-3</v>
      </c>
      <c r="Q2390" s="32">
        <v>605.80952380952385</v>
      </c>
      <c r="R2390" s="33">
        <f t="shared" ref="R2390" si="10483">Q2390/Q2400</f>
        <v>1.7084765792866351E-2</v>
      </c>
      <c r="S2390" s="32">
        <v>92.529411764705898</v>
      </c>
      <c r="T2390" s="33">
        <f t="shared" ref="T2390" si="10484">S2390/S2400</f>
        <v>2.6201775324357327E-3</v>
      </c>
      <c r="U2390" s="32">
        <v>158.2586206896552</v>
      </c>
      <c r="V2390" s="33">
        <f t="shared" ref="V2390" si="10485">U2390/U2400</f>
        <v>5.8726920141241486E-3</v>
      </c>
      <c r="W2390" s="85"/>
      <c r="X2390" s="84"/>
      <c r="Y2390" s="85"/>
      <c r="Z2390" s="84"/>
    </row>
    <row r="2391" spans="2:26" s="81" customFormat="1" ht="13.5" customHeight="1" x14ac:dyDescent="0.25">
      <c r="B2391" s="31" t="s">
        <v>53</v>
      </c>
      <c r="C2391" s="145" t="s">
        <v>54</v>
      </c>
      <c r="D2391" s="146"/>
      <c r="E2391" s="32">
        <v>21949.338983050835</v>
      </c>
      <c r="F2391" s="33">
        <f t="shared" ref="F2391" si="10486">E2391/E2400</f>
        <v>0.67996373907571339</v>
      </c>
      <c r="G2391" s="32">
        <v>88168</v>
      </c>
      <c r="H2391" s="33">
        <f t="shared" ref="H2391" si="10487">G2391/G2400</f>
        <v>0.69889183061971871</v>
      </c>
      <c r="I2391" s="32">
        <v>36828</v>
      </c>
      <c r="J2391" s="33">
        <f t="shared" ref="J2391" si="10488">I2391/I2400</f>
        <v>0.67431715500707223</v>
      </c>
      <c r="K2391" s="32">
        <v>24915.875</v>
      </c>
      <c r="L2391" s="33">
        <f t="shared" ref="L2391" si="10489">K2391/K2400</f>
        <v>0.63464171320499996</v>
      </c>
      <c r="M2391" s="32">
        <v>30653</v>
      </c>
      <c r="N2391" s="33">
        <f t="shared" ref="N2391" si="10490">M2391/M2400</f>
        <v>0.71901388628260465</v>
      </c>
      <c r="O2391" s="32">
        <v>15656.875</v>
      </c>
      <c r="P2391" s="33">
        <f t="shared" ref="P2391" si="10491">O2391/O2400</f>
        <v>0.62703998878631928</v>
      </c>
      <c r="Q2391" s="32">
        <v>22929.952380952382</v>
      </c>
      <c r="R2391" s="33">
        <f t="shared" ref="R2391" si="10492">Q2391/Q2400</f>
        <v>0.64666013107004716</v>
      </c>
      <c r="S2391" s="32">
        <v>26718.529411764703</v>
      </c>
      <c r="T2391" s="33">
        <f t="shared" ref="T2391" si="10493">S2391/S2400</f>
        <v>0.75659500184062045</v>
      </c>
      <c r="U2391" s="32">
        <v>18337.293103448279</v>
      </c>
      <c r="V2391" s="33">
        <f t="shared" ref="V2391" si="10494">U2391/U2400</f>
        <v>0.68046387804967012</v>
      </c>
      <c r="W2391" s="85"/>
      <c r="X2391" s="84"/>
      <c r="Y2391" s="85"/>
      <c r="Z2391" s="84"/>
    </row>
    <row r="2392" spans="2:26" s="81" customFormat="1" ht="13.5" customHeight="1" x14ac:dyDescent="0.25">
      <c r="B2392" s="36"/>
      <c r="C2392" s="145" t="s">
        <v>17</v>
      </c>
      <c r="D2392" s="146"/>
      <c r="E2392" s="32">
        <v>1631.0593220338988</v>
      </c>
      <c r="F2392" s="33">
        <f t="shared" ref="F2392" si="10495">E2392/E2400</f>
        <v>5.0528227575367041E-2</v>
      </c>
      <c r="G2392" s="32">
        <v>1550</v>
      </c>
      <c r="H2392" s="33">
        <f t="shared" ref="H2392" si="10496">G2392/G2400</f>
        <v>1.2286570382231242E-2</v>
      </c>
      <c r="I2392" s="32">
        <v>2229.75</v>
      </c>
      <c r="J2392" s="33">
        <f t="shared" ref="J2392" si="10497">I2392/I2400</f>
        <v>4.0826509079423784E-2</v>
      </c>
      <c r="K2392" s="32">
        <v>934.75</v>
      </c>
      <c r="L2392" s="33">
        <f t="shared" ref="L2392" si="10498">K2392/K2400</f>
        <v>2.3809372194168323E-2</v>
      </c>
      <c r="M2392" s="32">
        <v>3181</v>
      </c>
      <c r="N2392" s="33">
        <f t="shared" ref="N2392" si="10499">M2392/M2400</f>
        <v>7.4615312441358606E-2</v>
      </c>
      <c r="O2392" s="32">
        <v>1245.5</v>
      </c>
      <c r="P2392" s="33">
        <f t="shared" ref="P2392" si="10500">O2392/O2400</f>
        <v>4.9880854642664049E-2</v>
      </c>
      <c r="Q2392" s="32">
        <v>1772.8571428571427</v>
      </c>
      <c r="R2392" s="33">
        <f t="shared" ref="R2392" si="10501">Q2392/Q2400</f>
        <v>4.9997314138375576E-2</v>
      </c>
      <c r="S2392" s="32">
        <v>1526.7647058823532</v>
      </c>
      <c r="T2392" s="33">
        <f t="shared" ref="T2392" si="10502">S2392/S2400</f>
        <v>4.3233762145180828E-2</v>
      </c>
      <c r="U2392" s="32">
        <v>1692.8965517241379</v>
      </c>
      <c r="V2392" s="33">
        <f t="shared" ref="V2392" si="10503">U2392/U2400</f>
        <v>6.2820338106854973E-2</v>
      </c>
      <c r="W2392" s="85"/>
      <c r="X2392" s="84"/>
      <c r="Y2392" s="85"/>
      <c r="Z2392" s="84"/>
    </row>
    <row r="2393" spans="2:26" s="81" customFormat="1" ht="13.5" customHeight="1" x14ac:dyDescent="0.25">
      <c r="B2393" s="36"/>
      <c r="C2393" s="145" t="s">
        <v>55</v>
      </c>
      <c r="D2393" s="146"/>
      <c r="E2393" s="38">
        <v>-499.52542372881339</v>
      </c>
      <c r="F2393" s="33">
        <f t="shared" ref="F2393" si="10504">E2393/E2400</f>
        <v>-1.5474688105382448E-2</v>
      </c>
      <c r="G2393" s="38">
        <v>0</v>
      </c>
      <c r="H2393" s="33">
        <f t="shared" ref="H2393" si="10505">G2393/G2400</f>
        <v>0</v>
      </c>
      <c r="I2393" s="38">
        <v>-2238.75</v>
      </c>
      <c r="J2393" s="33">
        <f t="shared" ref="J2393" si="10506">I2393/I2400</f>
        <v>-4.0991298217988567E-2</v>
      </c>
      <c r="K2393" s="38">
        <v>-190.5</v>
      </c>
      <c r="L2393" s="33">
        <f t="shared" ref="L2393" si="10507">K2393/K2400</f>
        <v>-4.8522978368430759E-3</v>
      </c>
      <c r="M2393" s="38">
        <v>-1441</v>
      </c>
      <c r="N2393" s="33">
        <f t="shared" ref="N2393" si="10508">M2393/M2400</f>
        <v>-3.3800900731844621E-2</v>
      </c>
      <c r="O2393" s="38">
        <v>-612.375</v>
      </c>
      <c r="P2393" s="33">
        <f t="shared" ref="P2393" si="10509">O2393/O2400</f>
        <v>-2.4524920402891528E-2</v>
      </c>
      <c r="Q2393" s="38">
        <v>-474.38095238095241</v>
      </c>
      <c r="R2393" s="33">
        <f t="shared" ref="R2393" si="10510">Q2393/Q2400</f>
        <v>-1.3378276751181778E-2</v>
      </c>
      <c r="S2393" s="38">
        <v>-258.11764705882354</v>
      </c>
      <c r="T2393" s="33">
        <f t="shared" ref="T2393" si="10511">S2393/S2400</f>
        <v>-7.3091792831074332E-3</v>
      </c>
      <c r="U2393" s="38">
        <v>-478.8793103448275</v>
      </c>
      <c r="V2393" s="33">
        <f t="shared" ref="V2393" si="10512">U2393/U2400</f>
        <v>-1.7770347607832897E-2</v>
      </c>
      <c r="W2393" s="85"/>
      <c r="X2393" s="84"/>
      <c r="Y2393" s="85"/>
      <c r="Z2393" s="84"/>
    </row>
    <row r="2394" spans="2:26" s="81" customFormat="1" ht="13.5" customHeight="1" x14ac:dyDescent="0.25">
      <c r="B2394" s="36"/>
      <c r="C2394" s="145" t="s">
        <v>56</v>
      </c>
      <c r="D2394" s="146"/>
      <c r="E2394" s="39">
        <v>1843.7542372881351</v>
      </c>
      <c r="F2394" s="33">
        <f t="shared" ref="F2394" si="10513">E2394/E2400</f>
        <v>5.7117256519261021E-2</v>
      </c>
      <c r="G2394" s="39">
        <v>6313</v>
      </c>
      <c r="H2394" s="33">
        <f t="shared" ref="H2394" si="10514">G2394/G2400</f>
        <v>5.0042012143887628E-2</v>
      </c>
      <c r="I2394" s="39">
        <v>2352.25</v>
      </c>
      <c r="J2394" s="33">
        <f t="shared" ref="J2394" si="10515">I2394/I2400</f>
        <v>4.3069472354333269E-2</v>
      </c>
      <c r="K2394" s="39">
        <v>2049.25</v>
      </c>
      <c r="L2394" s="33">
        <f t="shared" ref="L2394" si="10516">K2394/K2400</f>
        <v>5.2197224893179392E-2</v>
      </c>
      <c r="M2394" s="39">
        <v>932</v>
      </c>
      <c r="N2394" s="33">
        <f t="shared" ref="N2394" si="10517">M2394/M2400</f>
        <v>2.1861512478889098E-2</v>
      </c>
      <c r="O2394" s="39">
        <v>1170.875</v>
      </c>
      <c r="P2394" s="33">
        <f t="shared" ref="P2394" si="10518">O2394/O2400</f>
        <v>4.6892208494363125E-2</v>
      </c>
      <c r="Q2394" s="39">
        <v>2366.7619047619046</v>
      </c>
      <c r="R2394" s="33">
        <f t="shared" ref="R2394" si="10519">Q2394/Q2400</f>
        <v>6.6746347228190783E-2</v>
      </c>
      <c r="S2394" s="39">
        <v>2106.4705882352941</v>
      </c>
      <c r="T2394" s="33">
        <f t="shared" ref="T2394" si="10520">S2394/S2400</f>
        <v>5.9649432572487969E-2</v>
      </c>
      <c r="U2394" s="39">
        <v>1545.4482758620688</v>
      </c>
      <c r="V2394" s="33">
        <f t="shared" ref="V2394" si="10521">U2394/U2400</f>
        <v>5.7348798494174971E-2</v>
      </c>
      <c r="W2394" s="85"/>
      <c r="X2394" s="84"/>
      <c r="Y2394" s="85"/>
      <c r="Z2394" s="84"/>
    </row>
    <row r="2395" spans="2:26" s="81" customFormat="1" ht="13.5" customHeight="1" x14ac:dyDescent="0.25">
      <c r="B2395" s="37"/>
      <c r="C2395" s="145" t="s">
        <v>57</v>
      </c>
      <c r="D2395" s="146"/>
      <c r="E2395" s="39">
        <v>6335.0932203389839</v>
      </c>
      <c r="F2395" s="33">
        <f t="shared" ref="F2395" si="10522">E2395/E2400</f>
        <v>0.19625345787502896</v>
      </c>
      <c r="G2395" s="39">
        <v>26182</v>
      </c>
      <c r="H2395" s="33">
        <f t="shared" ref="H2395" si="10523">G2395/G2400</f>
        <v>0.20753999080488927</v>
      </c>
      <c r="I2395" s="39">
        <v>10197.25</v>
      </c>
      <c r="J2395" s="33">
        <f t="shared" ref="J2395" si="10524">I2395/I2400</f>
        <v>0.1867106714699649</v>
      </c>
      <c r="K2395" s="39">
        <v>6823.6250000000009</v>
      </c>
      <c r="L2395" s="33">
        <f t="shared" ref="L2395" si="10525">K2395/K2400</f>
        <v>0.17380714344844272</v>
      </c>
      <c r="M2395" s="39">
        <v>7157</v>
      </c>
      <c r="N2395" s="33">
        <f t="shared" ref="N2395" si="10526">M2395/M2400</f>
        <v>0.16787858885344342</v>
      </c>
      <c r="O2395" s="39">
        <v>4731.75</v>
      </c>
      <c r="P2395" s="33">
        <f t="shared" ref="P2395" si="10527">O2395/O2400</f>
        <v>0.18950119145357336</v>
      </c>
      <c r="Q2395" s="39">
        <v>6119.0952380952385</v>
      </c>
      <c r="R2395" s="33">
        <f t="shared" ref="R2395" si="10528">Q2395/Q2400</f>
        <v>0.17256795229909752</v>
      </c>
      <c r="S2395" s="39">
        <v>6884.3529411764712</v>
      </c>
      <c r="T2395" s="33">
        <f t="shared" ref="T2395" si="10529">S2395/S2400</f>
        <v>0.19494587242916941</v>
      </c>
      <c r="U2395" s="39">
        <v>5783.3620689655172</v>
      </c>
      <c r="V2395" s="33">
        <f t="shared" ref="V2395" si="10530">U2395/U2400</f>
        <v>0.21461013680768423</v>
      </c>
      <c r="W2395" s="85"/>
      <c r="X2395" s="84"/>
      <c r="Y2395" s="85"/>
      <c r="Z2395" s="84"/>
    </row>
    <row r="2396" spans="2:26" s="81" customFormat="1" ht="13.5" customHeight="1" x14ac:dyDescent="0.25">
      <c r="B2396" s="31" t="s">
        <v>58</v>
      </c>
      <c r="C2396" s="145" t="s">
        <v>59</v>
      </c>
      <c r="D2396" s="146"/>
      <c r="E2396" s="39">
        <v>9.1949152542372925</v>
      </c>
      <c r="F2396" s="33">
        <f t="shared" ref="F2396" si="10531">E2396/E2400</f>
        <v>2.8484725492569169E-4</v>
      </c>
      <c r="G2396" s="39">
        <v>0</v>
      </c>
      <c r="H2396" s="33">
        <f t="shared" ref="H2396" si="10532">G2396/G2400</f>
        <v>0</v>
      </c>
      <c r="I2396" s="39">
        <v>0</v>
      </c>
      <c r="J2396" s="33">
        <f t="shared" ref="J2396" si="10533">I2396/I2400</f>
        <v>0</v>
      </c>
      <c r="K2396" s="39">
        <v>15.125000000000002</v>
      </c>
      <c r="L2396" s="33">
        <f t="shared" ref="L2396" si="10534">K2396/K2400</f>
        <v>3.8525461827953561E-4</v>
      </c>
      <c r="M2396" s="39">
        <v>264</v>
      </c>
      <c r="N2396" s="33">
        <f t="shared" ref="N2396" si="10535">M2396/M2400</f>
        <v>6.1925314317883284E-3</v>
      </c>
      <c r="O2396" s="39">
        <v>0</v>
      </c>
      <c r="P2396" s="33">
        <f t="shared" ref="P2396" si="10536">O2396/O2400</f>
        <v>0</v>
      </c>
      <c r="Q2396" s="39">
        <v>4.2857142857142856</v>
      </c>
      <c r="R2396" s="33">
        <f t="shared" ref="R2396" si="10537">Q2396/Q2400</f>
        <v>1.2086377309840994E-4</v>
      </c>
      <c r="S2396" s="39">
        <v>0</v>
      </c>
      <c r="T2396" s="33">
        <f t="shared" ref="T2396" si="10538">S2396/S2400</f>
        <v>0</v>
      </c>
      <c r="U2396" s="39">
        <v>10.517241379310345</v>
      </c>
      <c r="V2396" s="33">
        <f t="shared" ref="V2396" si="10539">U2396/U2400</f>
        <v>3.9027586105411596E-4</v>
      </c>
      <c r="W2396" s="85"/>
      <c r="X2396" s="84"/>
      <c r="Y2396" s="85"/>
      <c r="Z2396" s="84"/>
    </row>
    <row r="2397" spans="2:26" s="81" customFormat="1" ht="13.5" customHeight="1" x14ac:dyDescent="0.25">
      <c r="B2397" s="41" t="s">
        <v>60</v>
      </c>
      <c r="C2397" s="145" t="s">
        <v>24</v>
      </c>
      <c r="D2397" s="146"/>
      <c r="E2397" s="39">
        <v>35.677966101694913</v>
      </c>
      <c r="F2397" s="33">
        <f t="shared" ref="F2397" si="10540">E2397/E2400</f>
        <v>1.1052598555181211E-3</v>
      </c>
      <c r="G2397" s="39">
        <v>75</v>
      </c>
      <c r="H2397" s="33">
        <f t="shared" ref="H2397" si="10541">G2397/G2400</f>
        <v>5.9451147010796323E-4</v>
      </c>
      <c r="I2397" s="39">
        <v>92.75</v>
      </c>
      <c r="J2397" s="33">
        <f t="shared" ref="J2397" si="10542">I2397/I2400</f>
        <v>1.6982436224314637E-3</v>
      </c>
      <c r="K2397" s="39">
        <v>19.125</v>
      </c>
      <c r="L2397" s="33">
        <f t="shared" ref="L2397" si="10543">K2397/K2400</f>
        <v>4.8714013716337972E-4</v>
      </c>
      <c r="M2397" s="39">
        <v>528</v>
      </c>
      <c r="N2397" s="33">
        <f t="shared" ref="N2397" si="10544">M2397/M2400</f>
        <v>1.2385062863576657E-2</v>
      </c>
      <c r="O2397" s="39">
        <v>15.625</v>
      </c>
      <c r="P2397" s="33">
        <f t="shared" ref="P2397" si="10545">O2397/O2400</f>
        <v>6.2576343138629126E-4</v>
      </c>
      <c r="Q2397" s="39">
        <v>50.047619047619051</v>
      </c>
      <c r="R2397" s="33">
        <f t="shared" ref="R2397" si="10546">Q2397/Q2400</f>
        <v>1.4114202836269874E-3</v>
      </c>
      <c r="S2397" s="39">
        <v>13.411764705882357</v>
      </c>
      <c r="T2397" s="33">
        <f t="shared" ref="T2397" si="10547">S2397/S2400</f>
        <v>3.7978415600467075E-4</v>
      </c>
      <c r="U2397" s="39">
        <v>28.948275862068968</v>
      </c>
      <c r="V2397" s="33">
        <f t="shared" ref="V2397" si="10548">U2397/U2400</f>
        <v>1.0742183126391158E-3</v>
      </c>
      <c r="W2397" s="85"/>
      <c r="X2397" s="84"/>
      <c r="Y2397" s="85"/>
      <c r="Z2397" s="84"/>
    </row>
    <row r="2398" spans="2:26" s="81" customFormat="1" ht="13.5" customHeight="1" x14ac:dyDescent="0.25">
      <c r="B2398" s="31" t="s">
        <v>61</v>
      </c>
      <c r="C2398" s="145" t="s">
        <v>62</v>
      </c>
      <c r="D2398" s="146"/>
      <c r="E2398" s="39">
        <v>125.64406779661017</v>
      </c>
      <c r="F2398" s="33">
        <f t="shared" ref="F2398" si="10549">E2398/E2400</f>
        <v>3.8922999092426756E-3</v>
      </c>
      <c r="G2398" s="39">
        <v>0</v>
      </c>
      <c r="H2398" s="33">
        <f t="shared" ref="H2398" si="10550">G2398/G2400</f>
        <v>0</v>
      </c>
      <c r="I2398" s="39">
        <v>0</v>
      </c>
      <c r="J2398" s="33">
        <f t="shared" ref="J2398" si="10551">I2398/I2400</f>
        <v>0</v>
      </c>
      <c r="K2398" s="39">
        <v>33.5</v>
      </c>
      <c r="L2398" s="33">
        <f t="shared" ref="L2398" si="10552">K2398/K2400</f>
        <v>8.5329122065219449E-4</v>
      </c>
      <c r="M2398" s="39">
        <v>0</v>
      </c>
      <c r="N2398" s="33">
        <f t="shared" ref="N2398" si="10553">M2398/M2400</f>
        <v>0</v>
      </c>
      <c r="O2398" s="39">
        <v>0</v>
      </c>
      <c r="P2398" s="33">
        <f t="shared" ref="P2398" si="10554">O2398/O2400</f>
        <v>0</v>
      </c>
      <c r="Q2398" s="39">
        <v>116.23809523809527</v>
      </c>
      <c r="R2398" s="33">
        <f t="shared" ref="R2398" si="10555">Q2398/Q2400</f>
        <v>3.2780941125913196E-3</v>
      </c>
      <c r="S2398" s="39">
        <v>64.058823529411782</v>
      </c>
      <c r="T2398" s="33">
        <f t="shared" ref="T2398" si="10556">S2398/S2400</f>
        <v>1.8139690609170458E-3</v>
      </c>
      <c r="U2398" s="39">
        <v>190.13793103448276</v>
      </c>
      <c r="V2398" s="33">
        <f t="shared" ref="V2398" si="10557">U2398/U2400</f>
        <v>7.0556757306635912E-3</v>
      </c>
      <c r="W2398" s="85"/>
      <c r="X2398" s="84"/>
      <c r="Y2398" s="85"/>
      <c r="Z2398" s="84"/>
    </row>
    <row r="2399" spans="2:26" s="81" customFormat="1" ht="13.5" customHeight="1" x14ac:dyDescent="0.25">
      <c r="B2399" s="41" t="s">
        <v>63</v>
      </c>
      <c r="C2399" s="145" t="s">
        <v>64</v>
      </c>
      <c r="D2399" s="146"/>
      <c r="E2399" s="39">
        <v>318.28813559322037</v>
      </c>
      <c r="F2399" s="33">
        <f t="shared" ref="F2399" si="10558">E2399/E2400</f>
        <v>9.8601780649761519E-3</v>
      </c>
      <c r="G2399" s="39">
        <v>0</v>
      </c>
      <c r="H2399" s="33">
        <f t="shared" ref="H2399" si="10559">G2399/G2400</f>
        <v>0</v>
      </c>
      <c r="I2399" s="39">
        <v>265</v>
      </c>
      <c r="J2399" s="33">
        <f t="shared" ref="J2399" si="10560">I2399/I2400</f>
        <v>4.8521246355184679E-3</v>
      </c>
      <c r="K2399" s="39">
        <v>73.625</v>
      </c>
      <c r="L2399" s="33">
        <f t="shared" ref="L2399" si="10561">K2399/K2400</f>
        <v>1.8753303319557558E-3</v>
      </c>
      <c r="M2399" s="39">
        <v>55</v>
      </c>
      <c r="N2399" s="33">
        <f t="shared" ref="N2399" si="10562">M2399/M2400</f>
        <v>1.2901107149559017E-3</v>
      </c>
      <c r="O2399" s="39">
        <v>1154.6249999999998</v>
      </c>
      <c r="P2399" s="33">
        <f t="shared" ref="P2399" si="10563">O2399/O2400</f>
        <v>4.6241414525721371E-2</v>
      </c>
      <c r="Q2399" s="39">
        <v>168.61904761904759</v>
      </c>
      <c r="R2399" s="33">
        <f t="shared" ref="R2399" si="10564">Q2399/Q2400</f>
        <v>4.7553180060163286E-3</v>
      </c>
      <c r="S2399" s="39">
        <v>386.99999999999989</v>
      </c>
      <c r="T2399" s="33">
        <f t="shared" ref="T2399" si="10565">S2399/S2400</f>
        <v>1.0958771764713717E-2</v>
      </c>
      <c r="U2399" s="39">
        <v>284.43103448275861</v>
      </c>
      <c r="V2399" s="33">
        <f t="shared" ref="V2399" si="10566">U2399/U2400</f>
        <v>1.0554722753786475E-2</v>
      </c>
      <c r="W2399" s="85"/>
      <c r="X2399" s="84"/>
      <c r="Y2399" s="85"/>
      <c r="Z2399" s="84"/>
    </row>
    <row r="2400" spans="2:26" s="81" customFormat="1" ht="13.5" customHeight="1" x14ac:dyDescent="0.25">
      <c r="B2400" s="147" t="s">
        <v>65</v>
      </c>
      <c r="C2400" s="148"/>
      <c r="D2400" s="149"/>
      <c r="E2400" s="42">
        <f t="shared" ref="E2400" si="10567">SUM(E2387:E2390,E2396,E2398)</f>
        <v>32280.161016949161</v>
      </c>
      <c r="F2400" s="33">
        <f t="shared" ref="F2400" si="10568">E2400/E2400</f>
        <v>1</v>
      </c>
      <c r="G2400" s="42">
        <f t="shared" ref="G2400" si="10569">SUM(G2387:G2390,G2396,G2398)</f>
        <v>126154</v>
      </c>
      <c r="H2400" s="33">
        <f t="shared" ref="H2400" si="10570">G2400/G2400</f>
        <v>1</v>
      </c>
      <c r="I2400" s="42">
        <f t="shared" ref="I2400" si="10571">SUM(I2387:I2390,I2396,I2398)</f>
        <v>54615.25</v>
      </c>
      <c r="J2400" s="33">
        <f t="shared" ref="J2400" si="10572">I2400/I2400</f>
        <v>1</v>
      </c>
      <c r="K2400" s="42">
        <f t="shared" ref="K2400" si="10573">SUM(K2387:K2390,K2396,K2398)</f>
        <v>39259.750000000007</v>
      </c>
      <c r="L2400" s="33">
        <f t="shared" ref="L2400" si="10574">K2400/K2400</f>
        <v>1</v>
      </c>
      <c r="M2400" s="42">
        <f t="shared" ref="M2400" si="10575">SUM(M2387:M2390,M2396,M2398)</f>
        <v>42632</v>
      </c>
      <c r="N2400" s="33">
        <f t="shared" ref="N2400" si="10576">M2400/M2400</f>
        <v>1</v>
      </c>
      <c r="O2400" s="42">
        <f t="shared" ref="O2400" si="10577">SUM(O2387:O2390,O2396,O2398)</f>
        <v>24969.5</v>
      </c>
      <c r="P2400" s="33">
        <f t="shared" ref="P2400" si="10578">O2400/O2400</f>
        <v>1</v>
      </c>
      <c r="Q2400" s="42">
        <f t="shared" ref="Q2400" si="10579">SUM(Q2387:Q2390,Q2396,Q2398)</f>
        <v>35459.047619047626</v>
      </c>
      <c r="R2400" s="33">
        <f t="shared" ref="R2400" si="10580">Q2400/Q2400</f>
        <v>1</v>
      </c>
      <c r="S2400" s="42">
        <f t="shared" ref="S2400" si="10581">SUM(S2387:S2390,S2396,S2398)</f>
        <v>35314.176470588238</v>
      </c>
      <c r="T2400" s="33">
        <f t="shared" ref="T2400" si="10582">S2400/S2400</f>
        <v>1</v>
      </c>
      <c r="U2400" s="42">
        <f t="shared" ref="U2400" si="10583">SUM(U2387:U2390,U2396,U2398)</f>
        <v>26948.224137931033</v>
      </c>
      <c r="V2400" s="33">
        <f t="shared" ref="V2400" si="10584">U2400/U2400</f>
        <v>1</v>
      </c>
      <c r="W2400" s="85"/>
      <c r="X2400" s="84"/>
      <c r="Y2400" s="85"/>
      <c r="Z2400" s="84"/>
    </row>
    <row r="2401" spans="2:27" s="81" customFormat="1" ht="13.5" customHeight="1" x14ac:dyDescent="0.25">
      <c r="B2401" s="147" t="s">
        <v>66</v>
      </c>
      <c r="C2401" s="148"/>
      <c r="D2401" s="149"/>
      <c r="E2401" s="42">
        <f t="shared" ref="E2401" si="10585">SUM(E2391:E2395,E2397,E2399)</f>
        <v>31613.686440677953</v>
      </c>
      <c r="F2401" s="33">
        <f t="shared" ref="F2401" si="10586">E2401/E2400</f>
        <v>0.97935343086048221</v>
      </c>
      <c r="G2401" s="42">
        <f t="shared" ref="G2401" si="10587">SUM(G2391:G2395,G2397,G2399)</f>
        <v>122288</v>
      </c>
      <c r="H2401" s="33">
        <f t="shared" ref="H2401" si="10588">G2401/G2400</f>
        <v>0.96935491542083485</v>
      </c>
      <c r="I2401" s="42">
        <f t="shared" ref="I2401" si="10589">SUM(I2391:I2395,I2397,I2399)</f>
        <v>49726.25</v>
      </c>
      <c r="J2401" s="33">
        <f t="shared" ref="J2401" si="10590">I2401/I2400</f>
        <v>0.91048287795075555</v>
      </c>
      <c r="K2401" s="42">
        <f t="shared" ref="K2401" si="10591">SUM(K2391:K2395,K2397,K2399)</f>
        <v>34625.75</v>
      </c>
      <c r="L2401" s="33">
        <f t="shared" ref="L2401" si="10592">K2401/K2400</f>
        <v>0.88196562637306641</v>
      </c>
      <c r="M2401" s="42">
        <f t="shared" ref="M2401" si="10593">SUM(M2391:M2395,M2397,M2399)</f>
        <v>41065</v>
      </c>
      <c r="N2401" s="33">
        <f t="shared" ref="N2401" si="10594">M2401/M2400</f>
        <v>0.96324357290298368</v>
      </c>
      <c r="O2401" s="42">
        <f t="shared" ref="O2401" si="10595">SUM(O2391:O2395,O2397,O2399)</f>
        <v>23362.875</v>
      </c>
      <c r="P2401" s="33">
        <f t="shared" ref="P2401" si="10596">O2401/O2400</f>
        <v>0.93565650093113595</v>
      </c>
      <c r="Q2401" s="42">
        <f t="shared" ref="Q2401" si="10597">SUM(Q2391:Q2395,Q2397,Q2399)</f>
        <v>32932.952380952374</v>
      </c>
      <c r="R2401" s="33">
        <f t="shared" ref="R2401" si="10598">Q2401/Q2400</f>
        <v>0.92876020627417244</v>
      </c>
      <c r="S2401" s="42">
        <f t="shared" ref="S2401" si="10599">SUM(S2391:S2395,S2397,S2399)</f>
        <v>37378.411764705874</v>
      </c>
      <c r="T2401" s="33">
        <f t="shared" ref="T2401" si="10600">S2401/S2400</f>
        <v>1.0584534456250694</v>
      </c>
      <c r="U2401" s="42">
        <f t="shared" ref="U2401" si="10601">SUM(U2391:U2395,U2397,U2399)</f>
        <v>27193.500000000004</v>
      </c>
      <c r="V2401" s="33">
        <f t="shared" ref="V2401" si="10602">U2401/U2400</f>
        <v>1.009101744916977</v>
      </c>
      <c r="W2401" s="85"/>
      <c r="X2401" s="84"/>
      <c r="Y2401" s="85"/>
      <c r="Z2401" s="84"/>
    </row>
    <row r="2402" spans="2:27" s="81" customFormat="1" ht="13.5" customHeight="1" x14ac:dyDescent="0.25">
      <c r="B2402" s="147" t="s">
        <v>67</v>
      </c>
      <c r="C2402" s="148"/>
      <c r="D2402" s="149"/>
      <c r="E2402" s="42">
        <f t="shared" ref="E2402" si="10603">E2400-E2401</f>
        <v>666.47457627120821</v>
      </c>
      <c r="F2402" s="33">
        <f t="shared" ref="F2402" si="10604">E2402/E2400</f>
        <v>2.0646569139517804E-2</v>
      </c>
      <c r="G2402" s="42">
        <f t="shared" ref="G2402" si="10605">G2400-G2401</f>
        <v>3866</v>
      </c>
      <c r="H2402" s="33">
        <f t="shared" ref="H2402" si="10606">G2402/G2400</f>
        <v>3.0645084579165146E-2</v>
      </c>
      <c r="I2402" s="42">
        <f t="shared" ref="I2402" si="10607">I2400-I2401</f>
        <v>4889</v>
      </c>
      <c r="J2402" s="33">
        <f t="shared" ref="J2402" si="10608">I2402/I2400</f>
        <v>8.9517122049244488E-2</v>
      </c>
      <c r="K2402" s="42">
        <f t="shared" ref="K2402" si="10609">K2400-K2401</f>
        <v>4634.0000000000073</v>
      </c>
      <c r="L2402" s="33">
        <f t="shared" ref="L2402" si="10610">K2402/K2400</f>
        <v>0.1180343736269336</v>
      </c>
      <c r="M2402" s="42">
        <f t="shared" ref="M2402" si="10611">M2400-M2401</f>
        <v>1567</v>
      </c>
      <c r="N2402" s="33">
        <f t="shared" ref="N2402" si="10612">M2402/M2400</f>
        <v>3.6756427097016327E-2</v>
      </c>
      <c r="O2402" s="42">
        <f t="shared" ref="O2402" si="10613">O2400-O2401</f>
        <v>1606.625</v>
      </c>
      <c r="P2402" s="33">
        <f t="shared" ref="P2402" si="10614">O2402/O2400</f>
        <v>6.434349906886401E-2</v>
      </c>
      <c r="Q2402" s="42">
        <f t="shared" ref="Q2402" si="10615">Q2400-Q2401</f>
        <v>2526.0952380952513</v>
      </c>
      <c r="R2402" s="33">
        <f t="shared" ref="R2402" si="10616">Q2402/Q2400</f>
        <v>7.1239793725827602E-2</v>
      </c>
      <c r="S2402" s="42">
        <f t="shared" ref="S2402" si="10617">S2400-S2401</f>
        <v>-2064.2352941176359</v>
      </c>
      <c r="T2402" s="33">
        <f t="shared" ref="T2402" si="10618">S2402/S2400</f>
        <v>-5.8453445625069433E-2</v>
      </c>
      <c r="U2402" s="42">
        <f t="shared" ref="U2402" si="10619">U2400-U2401</f>
        <v>-245.27586206897104</v>
      </c>
      <c r="V2402" s="33">
        <f t="shared" ref="V2402" si="10620">U2402/U2400</f>
        <v>-9.1017449169770136E-3</v>
      </c>
      <c r="W2402" s="85"/>
      <c r="X2402" s="84"/>
      <c r="Y2402" s="85"/>
      <c r="Z2402" s="84"/>
    </row>
    <row r="2403" spans="2:27" s="81" customFormat="1" ht="13.5" customHeight="1" x14ac:dyDescent="0.25">
      <c r="B2403" s="147" t="s">
        <v>68</v>
      </c>
      <c r="C2403" s="148"/>
      <c r="D2403" s="149"/>
      <c r="E2403" s="42">
        <v>118</v>
      </c>
      <c r="F2403" s="43"/>
      <c r="G2403" s="42">
        <v>1</v>
      </c>
      <c r="H2403" s="43"/>
      <c r="I2403" s="42">
        <v>4</v>
      </c>
      <c r="J2403" s="43"/>
      <c r="K2403" s="42">
        <v>8</v>
      </c>
      <c r="L2403" s="43"/>
      <c r="M2403" s="42">
        <v>1</v>
      </c>
      <c r="N2403" s="43"/>
      <c r="O2403" s="42">
        <v>8</v>
      </c>
      <c r="P2403" s="43"/>
      <c r="Q2403" s="42">
        <v>21</v>
      </c>
      <c r="R2403" s="43"/>
      <c r="S2403" s="42">
        <v>17</v>
      </c>
      <c r="T2403" s="43"/>
      <c r="U2403" s="42">
        <v>58</v>
      </c>
      <c r="V2403" s="43"/>
      <c r="W2403" s="85"/>
      <c r="X2403" s="84"/>
      <c r="Y2403" s="85"/>
      <c r="Z2403" s="84"/>
    </row>
    <row r="2404" spans="2:27" s="81" customFormat="1" ht="13.5" customHeight="1" x14ac:dyDescent="0.25">
      <c r="B2404" s="45"/>
      <c r="C2404" s="46"/>
      <c r="D2404" s="47"/>
      <c r="E2404" s="48"/>
      <c r="F2404" s="49"/>
      <c r="G2404" s="48"/>
      <c r="H2404" s="49"/>
      <c r="I2404" s="48"/>
      <c r="J2404" s="49"/>
      <c r="K2404" s="48"/>
      <c r="L2404" s="49"/>
      <c r="M2404" s="48"/>
      <c r="N2404" s="49"/>
      <c r="O2404" s="48"/>
      <c r="P2404" s="49"/>
      <c r="Q2404" s="48"/>
      <c r="R2404" s="49"/>
      <c r="S2404" s="48"/>
      <c r="T2404" s="49"/>
      <c r="U2404" s="48"/>
      <c r="V2404" s="49"/>
      <c r="W2404" s="85"/>
      <c r="X2404" s="84"/>
      <c r="Y2404" s="85"/>
      <c r="Z2404" s="84"/>
    </row>
    <row r="2405" spans="2:27" s="122" customFormat="1" ht="13.5" customHeight="1" x14ac:dyDescent="0.25">
      <c r="B2405" s="54" t="s">
        <v>89</v>
      </c>
      <c r="C2405" s="119"/>
      <c r="D2405" s="120"/>
      <c r="E2405" s="53">
        <v>89.601694915254313</v>
      </c>
      <c r="F2405" s="43"/>
      <c r="G2405" s="53">
        <v>99</v>
      </c>
      <c r="H2405" s="43"/>
      <c r="I2405" s="53">
        <v>63.75</v>
      </c>
      <c r="J2405" s="43"/>
      <c r="K2405" s="53">
        <v>93.25</v>
      </c>
      <c r="L2405" s="43"/>
      <c r="M2405" s="53">
        <v>90</v>
      </c>
      <c r="N2405" s="43"/>
      <c r="O2405" s="53">
        <v>88.125</v>
      </c>
      <c r="P2405" s="43"/>
      <c r="Q2405" s="53">
        <v>91.80952380952381</v>
      </c>
      <c r="R2405" s="43"/>
      <c r="S2405" s="53">
        <v>92.882352941176464</v>
      </c>
      <c r="T2405" s="43"/>
      <c r="U2405" s="53">
        <v>89.155172413793082</v>
      </c>
      <c r="V2405" s="43"/>
      <c r="W2405" s="98"/>
      <c r="X2405" s="99"/>
      <c r="Y2405" s="98"/>
      <c r="Z2405" s="99"/>
      <c r="AA2405" s="111"/>
    </row>
    <row r="2406" spans="2:27" ht="13.5" customHeight="1" x14ac:dyDescent="0.25">
      <c r="B2406" s="54" t="s">
        <v>90</v>
      </c>
      <c r="C2406" s="55"/>
      <c r="D2406" s="56"/>
      <c r="E2406" s="53">
        <f>E2400/E2405</f>
        <v>360.26283930767028</v>
      </c>
      <c r="F2406" s="43"/>
      <c r="G2406" s="53">
        <f>G2400/G2405</f>
        <v>1274.2828282828282</v>
      </c>
      <c r="H2406" s="43"/>
      <c r="I2406" s="53">
        <f>I2400/I2405</f>
        <v>856.70980392156866</v>
      </c>
      <c r="J2406" s="43"/>
      <c r="K2406" s="53">
        <f>K2400/K2405</f>
        <v>421.0160857908848</v>
      </c>
      <c r="L2406" s="43"/>
      <c r="M2406" s="53">
        <f>M2400/M2405</f>
        <v>473.68888888888887</v>
      </c>
      <c r="N2406" s="43"/>
      <c r="O2406" s="53">
        <f>O2400/O2405</f>
        <v>283.34184397163119</v>
      </c>
      <c r="P2406" s="43"/>
      <c r="Q2406" s="53">
        <f>Q2400/Q2405</f>
        <v>386.22406639004157</v>
      </c>
      <c r="R2406" s="43"/>
      <c r="S2406" s="53">
        <f>S2400/S2405</f>
        <v>380.20329322355929</v>
      </c>
      <c r="T2406" s="43"/>
      <c r="U2406" s="53">
        <f>U2400/U2405</f>
        <v>302.26203829046614</v>
      </c>
      <c r="V2406" s="43"/>
    </row>
    <row r="2407" spans="2:27" ht="13.5" customHeight="1" x14ac:dyDescent="0.25">
      <c r="B2407" s="54" t="s">
        <v>91</v>
      </c>
      <c r="C2407" s="55"/>
      <c r="D2407" s="56"/>
      <c r="E2407" s="53">
        <f>E2401/E2405</f>
        <v>352.82464768750549</v>
      </c>
      <c r="F2407" s="43"/>
      <c r="G2407" s="53">
        <f>G2401/G2405</f>
        <v>1235.2323232323233</v>
      </c>
      <c r="H2407" s="43"/>
      <c r="I2407" s="53">
        <f>I2401/I2405</f>
        <v>780.01960784313724</v>
      </c>
      <c r="J2407" s="43"/>
      <c r="K2407" s="53">
        <f>K2401/K2405</f>
        <v>371.32171581769438</v>
      </c>
      <c r="L2407" s="43"/>
      <c r="M2407" s="53">
        <f>M2401/M2405</f>
        <v>456.27777777777777</v>
      </c>
      <c r="N2407" s="43"/>
      <c r="O2407" s="53">
        <f>O2401/O2405</f>
        <v>265.11063829787236</v>
      </c>
      <c r="P2407" s="43"/>
      <c r="Q2407" s="53">
        <f>Q2401/Q2405</f>
        <v>358.70954356846465</v>
      </c>
      <c r="R2407" s="43"/>
      <c r="S2407" s="53">
        <f>S2401/S2405</f>
        <v>402.42748575047494</v>
      </c>
      <c r="T2407" s="43"/>
      <c r="U2407" s="53">
        <f>U2401/U2405</f>
        <v>305.01315026107147</v>
      </c>
      <c r="V2407" s="43"/>
    </row>
    <row r="2408" spans="2:27" ht="13.5" customHeight="1" x14ac:dyDescent="0.25">
      <c r="B2408" s="54" t="s">
        <v>36</v>
      </c>
      <c r="C2408" s="55"/>
      <c r="D2408" s="56"/>
      <c r="E2408" s="53">
        <v>31.68716814159291</v>
      </c>
      <c r="F2408" s="43"/>
      <c r="G2408" s="53">
        <v>55.75</v>
      </c>
      <c r="H2408" s="43"/>
      <c r="I2408" s="53">
        <v>38.162500000000001</v>
      </c>
      <c r="J2408" s="43"/>
      <c r="K2408" s="53">
        <v>37.133749999999999</v>
      </c>
      <c r="L2408" s="43"/>
      <c r="M2408" s="53">
        <v>47.26</v>
      </c>
      <c r="N2408" s="43"/>
      <c r="O2408" s="53">
        <v>29.681250000000006</v>
      </c>
      <c r="P2408" s="43"/>
      <c r="Q2408" s="53">
        <v>34.113684210526323</v>
      </c>
      <c r="R2408" s="43"/>
      <c r="S2408" s="53">
        <v>27.247058823529411</v>
      </c>
      <c r="T2408" s="43"/>
      <c r="U2408" s="53">
        <v>30.529272727272716</v>
      </c>
      <c r="V2408" s="43"/>
    </row>
    <row r="2409" spans="2:27" ht="13.5" customHeight="1" x14ac:dyDescent="0.25">
      <c r="B2409" s="54" t="s">
        <v>37</v>
      </c>
      <c r="C2409" s="55"/>
      <c r="D2409" s="56"/>
      <c r="E2409" s="53">
        <f>E2391/E2408</f>
        <v>692.68856355263574</v>
      </c>
      <c r="F2409" s="43"/>
      <c r="G2409" s="53">
        <f>G2391/G2408</f>
        <v>1581.4887892376682</v>
      </c>
      <c r="H2409" s="43"/>
      <c r="I2409" s="53">
        <f>I2391/I2408</f>
        <v>965.03111693416304</v>
      </c>
      <c r="J2409" s="43"/>
      <c r="K2409" s="53">
        <f>K2391/K2408</f>
        <v>670.9765375164103</v>
      </c>
      <c r="L2409" s="43"/>
      <c r="M2409" s="53">
        <f>M2391/M2408</f>
        <v>648.60347016504443</v>
      </c>
      <c r="N2409" s="43"/>
      <c r="O2409" s="53">
        <f>O2391/O2408</f>
        <v>527.50052642661603</v>
      </c>
      <c r="P2409" s="43"/>
      <c r="Q2409" s="53">
        <f>Q2391/Q2408</f>
        <v>672.162884531744</v>
      </c>
      <c r="R2409" s="43"/>
      <c r="S2409" s="53">
        <f>S2391/S2408</f>
        <v>980.60233160621749</v>
      </c>
      <c r="T2409" s="43"/>
      <c r="U2409" s="53">
        <f>U2391/U2408</f>
        <v>600.64624752973646</v>
      </c>
      <c r="V2409" s="43"/>
    </row>
    <row r="2410" spans="2:27" s="81" customFormat="1" ht="13.5" customHeight="1" x14ac:dyDescent="0.25">
      <c r="B2410" s="100" t="s">
        <v>38</v>
      </c>
      <c r="C2410" s="101"/>
      <c r="D2410" s="47"/>
      <c r="E2410" s="102"/>
      <c r="F2410" s="103"/>
      <c r="G2410" s="102"/>
      <c r="H2410" s="103"/>
      <c r="I2410" s="102"/>
      <c r="J2410" s="103"/>
      <c r="K2410" s="102"/>
      <c r="L2410" s="103"/>
      <c r="M2410" s="102"/>
      <c r="N2410" s="103"/>
      <c r="O2410" s="102"/>
      <c r="P2410" s="84"/>
      <c r="Q2410" s="85"/>
      <c r="R2410" s="84"/>
      <c r="S2410" s="85"/>
      <c r="T2410" s="84"/>
      <c r="U2410" s="85"/>
      <c r="V2410" s="84"/>
      <c r="W2410" s="85"/>
      <c r="X2410" s="84"/>
      <c r="Y2410" s="85"/>
      <c r="Z2410" s="84"/>
    </row>
  </sheetData>
  <mergeCells count="2073">
    <mergeCell ref="C15:D15"/>
    <mergeCell ref="C16:D16"/>
    <mergeCell ref="C17:D17"/>
    <mergeCell ref="C18:D18"/>
    <mergeCell ref="C19:D19"/>
    <mergeCell ref="C20:D20"/>
    <mergeCell ref="C9:D9"/>
    <mergeCell ref="C10:D10"/>
    <mergeCell ref="C11:D11"/>
    <mergeCell ref="C12:D12"/>
    <mergeCell ref="C13:D13"/>
    <mergeCell ref="C14:D14"/>
    <mergeCell ref="A1:M1"/>
    <mergeCell ref="E7:F8"/>
    <mergeCell ref="G7:H8"/>
    <mergeCell ref="I7:J8"/>
    <mergeCell ref="K7:L8"/>
    <mergeCell ref="M7:N8"/>
    <mergeCell ref="E36:F36"/>
    <mergeCell ref="G36:T36"/>
    <mergeCell ref="E37:F37"/>
    <mergeCell ref="G37:H37"/>
    <mergeCell ref="I37:J37"/>
    <mergeCell ref="K37:L37"/>
    <mergeCell ref="M37:N37"/>
    <mergeCell ref="O37:P37"/>
    <mergeCell ref="Q37:R37"/>
    <mergeCell ref="S37:T37"/>
    <mergeCell ref="I33:J33"/>
    <mergeCell ref="K33:L33"/>
    <mergeCell ref="M33:N33"/>
    <mergeCell ref="O33:P33"/>
    <mergeCell ref="Q33:R33"/>
    <mergeCell ref="S33:T33"/>
    <mergeCell ref="C21:D21"/>
    <mergeCell ref="B22:D22"/>
    <mergeCell ref="B23:D23"/>
    <mergeCell ref="B24:D24"/>
    <mergeCell ref="B25:D25"/>
    <mergeCell ref="G33:H33"/>
    <mergeCell ref="C50:D50"/>
    <mergeCell ref="B51:D51"/>
    <mergeCell ref="B52:D52"/>
    <mergeCell ref="B53:D53"/>
    <mergeCell ref="B54:D54"/>
    <mergeCell ref="E65:F65"/>
    <mergeCell ref="C44:D44"/>
    <mergeCell ref="C45:D45"/>
    <mergeCell ref="C46:D46"/>
    <mergeCell ref="C47:D47"/>
    <mergeCell ref="C48:D48"/>
    <mergeCell ref="C49:D49"/>
    <mergeCell ref="C38:D38"/>
    <mergeCell ref="C39:D39"/>
    <mergeCell ref="C40:D40"/>
    <mergeCell ref="C41:D41"/>
    <mergeCell ref="C42:D42"/>
    <mergeCell ref="C43:D43"/>
    <mergeCell ref="C70:D70"/>
    <mergeCell ref="C71:D71"/>
    <mergeCell ref="C72:D72"/>
    <mergeCell ref="C73:D73"/>
    <mergeCell ref="C74:D74"/>
    <mergeCell ref="C75:D75"/>
    <mergeCell ref="S65:T65"/>
    <mergeCell ref="U65:V65"/>
    <mergeCell ref="C66:D66"/>
    <mergeCell ref="C67:D67"/>
    <mergeCell ref="C68:D68"/>
    <mergeCell ref="C69:D69"/>
    <mergeCell ref="G65:H65"/>
    <mergeCell ref="I65:J65"/>
    <mergeCell ref="K65:L65"/>
    <mergeCell ref="M65:N65"/>
    <mergeCell ref="O65:P65"/>
    <mergeCell ref="Q65:R65"/>
    <mergeCell ref="C94:D94"/>
    <mergeCell ref="C95:D95"/>
    <mergeCell ref="C96:D96"/>
    <mergeCell ref="C97:D97"/>
    <mergeCell ref="C98:D98"/>
    <mergeCell ref="C99:D99"/>
    <mergeCell ref="B82:D82"/>
    <mergeCell ref="E92:F93"/>
    <mergeCell ref="G92:H93"/>
    <mergeCell ref="I92:J93"/>
    <mergeCell ref="K92:L93"/>
    <mergeCell ref="M92:N93"/>
    <mergeCell ref="C76:D76"/>
    <mergeCell ref="C77:D77"/>
    <mergeCell ref="C78:D78"/>
    <mergeCell ref="B79:D79"/>
    <mergeCell ref="B80:D80"/>
    <mergeCell ref="B81:D81"/>
    <mergeCell ref="G121:T121"/>
    <mergeCell ref="E122:F122"/>
    <mergeCell ref="G122:H122"/>
    <mergeCell ref="I122:J122"/>
    <mergeCell ref="K122:L122"/>
    <mergeCell ref="M122:N122"/>
    <mergeCell ref="O122:P122"/>
    <mergeCell ref="Q122:R122"/>
    <mergeCell ref="S122:T122"/>
    <mergeCell ref="C106:D106"/>
    <mergeCell ref="B107:D107"/>
    <mergeCell ref="B108:D108"/>
    <mergeCell ref="B109:D109"/>
    <mergeCell ref="B110:D110"/>
    <mergeCell ref="E121:F121"/>
    <mergeCell ref="C100:D100"/>
    <mergeCell ref="C101:D101"/>
    <mergeCell ref="C102:D102"/>
    <mergeCell ref="C103:D103"/>
    <mergeCell ref="C104:D104"/>
    <mergeCell ref="C105:D105"/>
    <mergeCell ref="C135:D135"/>
    <mergeCell ref="B136:D136"/>
    <mergeCell ref="B137:D137"/>
    <mergeCell ref="B138:D138"/>
    <mergeCell ref="B139:D139"/>
    <mergeCell ref="E150:F150"/>
    <mergeCell ref="C129:D129"/>
    <mergeCell ref="C130:D130"/>
    <mergeCell ref="C131:D131"/>
    <mergeCell ref="C132:D132"/>
    <mergeCell ref="C133:D133"/>
    <mergeCell ref="C134:D134"/>
    <mergeCell ref="C123:D123"/>
    <mergeCell ref="C124:D124"/>
    <mergeCell ref="C125:D125"/>
    <mergeCell ref="C126:D126"/>
    <mergeCell ref="C127:D127"/>
    <mergeCell ref="C128:D128"/>
    <mergeCell ref="C155:D155"/>
    <mergeCell ref="C156:D156"/>
    <mergeCell ref="C157:D157"/>
    <mergeCell ref="C158:D158"/>
    <mergeCell ref="C159:D159"/>
    <mergeCell ref="C160:D160"/>
    <mergeCell ref="S150:T150"/>
    <mergeCell ref="U150:V150"/>
    <mergeCell ref="C151:D151"/>
    <mergeCell ref="C152:D152"/>
    <mergeCell ref="C153:D153"/>
    <mergeCell ref="C154:D154"/>
    <mergeCell ref="G150:H150"/>
    <mergeCell ref="I150:J150"/>
    <mergeCell ref="K150:L150"/>
    <mergeCell ref="M150:N150"/>
    <mergeCell ref="O150:P150"/>
    <mergeCell ref="Q150:R150"/>
    <mergeCell ref="C180:D180"/>
    <mergeCell ref="C181:D181"/>
    <mergeCell ref="C182:D182"/>
    <mergeCell ref="C183:D183"/>
    <mergeCell ref="C184:D184"/>
    <mergeCell ref="C185:D185"/>
    <mergeCell ref="B167:D167"/>
    <mergeCell ref="E178:F179"/>
    <mergeCell ref="G178:H179"/>
    <mergeCell ref="I178:J179"/>
    <mergeCell ref="K178:L179"/>
    <mergeCell ref="M178:N179"/>
    <mergeCell ref="C161:D161"/>
    <mergeCell ref="C162:D162"/>
    <mergeCell ref="C163:D163"/>
    <mergeCell ref="B164:D164"/>
    <mergeCell ref="B165:D165"/>
    <mergeCell ref="B166:D166"/>
    <mergeCell ref="G207:T207"/>
    <mergeCell ref="E208:F208"/>
    <mergeCell ref="G208:H208"/>
    <mergeCell ref="I208:J208"/>
    <mergeCell ref="K208:L208"/>
    <mergeCell ref="M208:N208"/>
    <mergeCell ref="O208:P208"/>
    <mergeCell ref="Q208:R208"/>
    <mergeCell ref="S208:T208"/>
    <mergeCell ref="C192:D192"/>
    <mergeCell ref="B193:D193"/>
    <mergeCell ref="B194:D194"/>
    <mergeCell ref="B195:D195"/>
    <mergeCell ref="B196:D196"/>
    <mergeCell ref="E207:F207"/>
    <mergeCell ref="C186:D186"/>
    <mergeCell ref="C187:D187"/>
    <mergeCell ref="C188:D188"/>
    <mergeCell ref="C189:D189"/>
    <mergeCell ref="C190:D190"/>
    <mergeCell ref="C191:D191"/>
    <mergeCell ref="C221:D221"/>
    <mergeCell ref="B222:D222"/>
    <mergeCell ref="B223:D223"/>
    <mergeCell ref="B224:D224"/>
    <mergeCell ref="B225:D225"/>
    <mergeCell ref="E236:F236"/>
    <mergeCell ref="C215:D215"/>
    <mergeCell ref="C216:D216"/>
    <mergeCell ref="C217:D217"/>
    <mergeCell ref="C218:D218"/>
    <mergeCell ref="C219:D219"/>
    <mergeCell ref="C220:D220"/>
    <mergeCell ref="C209:D209"/>
    <mergeCell ref="C210:D210"/>
    <mergeCell ref="C211:D211"/>
    <mergeCell ref="C212:D212"/>
    <mergeCell ref="C213:D213"/>
    <mergeCell ref="C214:D214"/>
    <mergeCell ref="C241:D241"/>
    <mergeCell ref="C242:D242"/>
    <mergeCell ref="C243:D243"/>
    <mergeCell ref="C244:D244"/>
    <mergeCell ref="C245:D245"/>
    <mergeCell ref="C246:D246"/>
    <mergeCell ref="S236:T236"/>
    <mergeCell ref="U236:V236"/>
    <mergeCell ref="C237:D237"/>
    <mergeCell ref="C238:D238"/>
    <mergeCell ref="C239:D239"/>
    <mergeCell ref="C240:D240"/>
    <mergeCell ref="G236:H236"/>
    <mergeCell ref="I236:J236"/>
    <mergeCell ref="K236:L236"/>
    <mergeCell ref="M236:N236"/>
    <mergeCell ref="O236:P236"/>
    <mergeCell ref="Q236:R236"/>
    <mergeCell ref="C266:D266"/>
    <mergeCell ref="C267:D267"/>
    <mergeCell ref="C268:D268"/>
    <mergeCell ref="C269:D269"/>
    <mergeCell ref="C270:D270"/>
    <mergeCell ref="C271:D271"/>
    <mergeCell ref="B253:D253"/>
    <mergeCell ref="E264:F265"/>
    <mergeCell ref="G264:H265"/>
    <mergeCell ref="I264:J265"/>
    <mergeCell ref="K264:L265"/>
    <mergeCell ref="M264:N265"/>
    <mergeCell ref="C247:D247"/>
    <mergeCell ref="C248:D248"/>
    <mergeCell ref="C249:D249"/>
    <mergeCell ref="B250:D250"/>
    <mergeCell ref="B251:D251"/>
    <mergeCell ref="B252:D252"/>
    <mergeCell ref="G293:T293"/>
    <mergeCell ref="G294:H294"/>
    <mergeCell ref="I294:J294"/>
    <mergeCell ref="K294:L294"/>
    <mergeCell ref="M294:N294"/>
    <mergeCell ref="O294:P294"/>
    <mergeCell ref="Q294:R294"/>
    <mergeCell ref="S294:T294"/>
    <mergeCell ref="C278:D278"/>
    <mergeCell ref="B279:D279"/>
    <mergeCell ref="B280:D280"/>
    <mergeCell ref="B281:D281"/>
    <mergeCell ref="B282:D282"/>
    <mergeCell ref="E293:F294"/>
    <mergeCell ref="C272:D272"/>
    <mergeCell ref="C273:D273"/>
    <mergeCell ref="C274:D274"/>
    <mergeCell ref="C275:D275"/>
    <mergeCell ref="C276:D276"/>
    <mergeCell ref="C277:D277"/>
    <mergeCell ref="C307:D307"/>
    <mergeCell ref="B308:D308"/>
    <mergeCell ref="B309:D309"/>
    <mergeCell ref="B310:D310"/>
    <mergeCell ref="B311:D311"/>
    <mergeCell ref="E322:F322"/>
    <mergeCell ref="C301:D301"/>
    <mergeCell ref="C302:D302"/>
    <mergeCell ref="C303:D303"/>
    <mergeCell ref="C304:D304"/>
    <mergeCell ref="C305:D305"/>
    <mergeCell ref="C306:D306"/>
    <mergeCell ref="C295:D295"/>
    <mergeCell ref="C296:D296"/>
    <mergeCell ref="C297:D297"/>
    <mergeCell ref="C298:D298"/>
    <mergeCell ref="C299:D299"/>
    <mergeCell ref="C300:D300"/>
    <mergeCell ref="C327:D327"/>
    <mergeCell ref="C328:D328"/>
    <mergeCell ref="C329:D329"/>
    <mergeCell ref="C330:D330"/>
    <mergeCell ref="C331:D331"/>
    <mergeCell ref="C332:D332"/>
    <mergeCell ref="S322:T322"/>
    <mergeCell ref="U322:V322"/>
    <mergeCell ref="C323:D323"/>
    <mergeCell ref="C324:D324"/>
    <mergeCell ref="C325:D325"/>
    <mergeCell ref="C326:D326"/>
    <mergeCell ref="G322:H322"/>
    <mergeCell ref="I322:J322"/>
    <mergeCell ref="K322:L322"/>
    <mergeCell ref="M322:N322"/>
    <mergeCell ref="O322:P322"/>
    <mergeCell ref="Q322:R322"/>
    <mergeCell ref="C353:D353"/>
    <mergeCell ref="C354:D354"/>
    <mergeCell ref="C355:D355"/>
    <mergeCell ref="C356:D356"/>
    <mergeCell ref="C357:D357"/>
    <mergeCell ref="C358:D358"/>
    <mergeCell ref="B339:D339"/>
    <mergeCell ref="E350:F351"/>
    <mergeCell ref="G350:H351"/>
    <mergeCell ref="I350:J351"/>
    <mergeCell ref="K350:L351"/>
    <mergeCell ref="C352:D352"/>
    <mergeCell ref="C333:D333"/>
    <mergeCell ref="C334:D334"/>
    <mergeCell ref="C335:D335"/>
    <mergeCell ref="B336:D336"/>
    <mergeCell ref="B337:D337"/>
    <mergeCell ref="B338:D338"/>
    <mergeCell ref="E380:F380"/>
    <mergeCell ref="G380:H380"/>
    <mergeCell ref="I380:J380"/>
    <mergeCell ref="K380:L380"/>
    <mergeCell ref="M380:N380"/>
    <mergeCell ref="C381:D381"/>
    <mergeCell ref="B365:D365"/>
    <mergeCell ref="B366:D366"/>
    <mergeCell ref="B367:D367"/>
    <mergeCell ref="B368:D368"/>
    <mergeCell ref="E379:F379"/>
    <mergeCell ref="G379:N379"/>
    <mergeCell ref="C359:D359"/>
    <mergeCell ref="C360:D360"/>
    <mergeCell ref="C361:D361"/>
    <mergeCell ref="C362:D362"/>
    <mergeCell ref="C363:D363"/>
    <mergeCell ref="C364:D364"/>
    <mergeCell ref="B394:D394"/>
    <mergeCell ref="B395:D395"/>
    <mergeCell ref="B396:D396"/>
    <mergeCell ref="B397:D397"/>
    <mergeCell ref="E408:F408"/>
    <mergeCell ref="G408:H408"/>
    <mergeCell ref="C388:D388"/>
    <mergeCell ref="C389:D389"/>
    <mergeCell ref="C390:D390"/>
    <mergeCell ref="C391:D391"/>
    <mergeCell ref="C392:D392"/>
    <mergeCell ref="C393:D393"/>
    <mergeCell ref="C382:D382"/>
    <mergeCell ref="C383:D383"/>
    <mergeCell ref="C384:D384"/>
    <mergeCell ref="C385:D385"/>
    <mergeCell ref="C386:D386"/>
    <mergeCell ref="C387:D387"/>
    <mergeCell ref="C414:D414"/>
    <mergeCell ref="C415:D415"/>
    <mergeCell ref="C416:D416"/>
    <mergeCell ref="C417:D417"/>
    <mergeCell ref="C418:D418"/>
    <mergeCell ref="C419:D419"/>
    <mergeCell ref="U408:V408"/>
    <mergeCell ref="C409:D409"/>
    <mergeCell ref="C410:D410"/>
    <mergeCell ref="C411:D411"/>
    <mergeCell ref="C412:D412"/>
    <mergeCell ref="C413:D413"/>
    <mergeCell ref="I408:J408"/>
    <mergeCell ref="K408:L408"/>
    <mergeCell ref="M408:N408"/>
    <mergeCell ref="O408:P408"/>
    <mergeCell ref="Q408:R408"/>
    <mergeCell ref="S408:T408"/>
    <mergeCell ref="C439:D439"/>
    <mergeCell ref="C440:D440"/>
    <mergeCell ref="C441:D441"/>
    <mergeCell ref="C442:D442"/>
    <mergeCell ref="C443:D443"/>
    <mergeCell ref="C444:D444"/>
    <mergeCell ref="E436:F437"/>
    <mergeCell ref="G436:H437"/>
    <mergeCell ref="I436:J437"/>
    <mergeCell ref="K436:L437"/>
    <mergeCell ref="M436:N437"/>
    <mergeCell ref="C438:D438"/>
    <mergeCell ref="C420:D420"/>
    <mergeCell ref="C421:D421"/>
    <mergeCell ref="B422:D422"/>
    <mergeCell ref="B423:D423"/>
    <mergeCell ref="B424:D424"/>
    <mergeCell ref="B425:D425"/>
    <mergeCell ref="E466:F466"/>
    <mergeCell ref="G466:H466"/>
    <mergeCell ref="I466:J466"/>
    <mergeCell ref="K466:L466"/>
    <mergeCell ref="M466:N466"/>
    <mergeCell ref="O466:P466"/>
    <mergeCell ref="B451:D451"/>
    <mergeCell ref="B452:D452"/>
    <mergeCell ref="B453:D453"/>
    <mergeCell ref="B454:D454"/>
    <mergeCell ref="E465:F465"/>
    <mergeCell ref="G465:P465"/>
    <mergeCell ref="C445:D445"/>
    <mergeCell ref="C446:D446"/>
    <mergeCell ref="C447:D447"/>
    <mergeCell ref="C448:D448"/>
    <mergeCell ref="C449:D449"/>
    <mergeCell ref="C450:D450"/>
    <mergeCell ref="C479:D479"/>
    <mergeCell ref="B480:D480"/>
    <mergeCell ref="B481:D481"/>
    <mergeCell ref="B482:D482"/>
    <mergeCell ref="B483:D483"/>
    <mergeCell ref="E494:F494"/>
    <mergeCell ref="C473:D473"/>
    <mergeCell ref="C474:D474"/>
    <mergeCell ref="C475:D475"/>
    <mergeCell ref="C476:D476"/>
    <mergeCell ref="C477:D477"/>
    <mergeCell ref="C478:D478"/>
    <mergeCell ref="C467:D467"/>
    <mergeCell ref="C468:D468"/>
    <mergeCell ref="C469:D469"/>
    <mergeCell ref="C470:D470"/>
    <mergeCell ref="C471:D471"/>
    <mergeCell ref="C472:D472"/>
    <mergeCell ref="C499:D499"/>
    <mergeCell ref="C500:D500"/>
    <mergeCell ref="C501:D501"/>
    <mergeCell ref="C502:D502"/>
    <mergeCell ref="C503:D503"/>
    <mergeCell ref="C504:D504"/>
    <mergeCell ref="S494:T494"/>
    <mergeCell ref="U494:V494"/>
    <mergeCell ref="C495:D495"/>
    <mergeCell ref="C496:D496"/>
    <mergeCell ref="C497:D497"/>
    <mergeCell ref="C498:D498"/>
    <mergeCell ref="G494:H494"/>
    <mergeCell ref="I494:J494"/>
    <mergeCell ref="K494:L494"/>
    <mergeCell ref="M494:N494"/>
    <mergeCell ref="O494:P494"/>
    <mergeCell ref="Q494:R494"/>
    <mergeCell ref="C524:D524"/>
    <mergeCell ref="C525:D525"/>
    <mergeCell ref="C526:D526"/>
    <mergeCell ref="C527:D527"/>
    <mergeCell ref="C528:D528"/>
    <mergeCell ref="C529:D529"/>
    <mergeCell ref="B511:D511"/>
    <mergeCell ref="E522:F523"/>
    <mergeCell ref="G522:H523"/>
    <mergeCell ref="I522:J523"/>
    <mergeCell ref="K522:L523"/>
    <mergeCell ref="M522:N523"/>
    <mergeCell ref="C505:D505"/>
    <mergeCell ref="C506:D506"/>
    <mergeCell ref="C507:D507"/>
    <mergeCell ref="B508:D508"/>
    <mergeCell ref="B509:D509"/>
    <mergeCell ref="B510:D510"/>
    <mergeCell ref="G551:P551"/>
    <mergeCell ref="G552:H552"/>
    <mergeCell ref="I552:J552"/>
    <mergeCell ref="K552:L552"/>
    <mergeCell ref="M552:N552"/>
    <mergeCell ref="O552:P552"/>
    <mergeCell ref="C536:D536"/>
    <mergeCell ref="B537:D537"/>
    <mergeCell ref="B538:D538"/>
    <mergeCell ref="B539:D539"/>
    <mergeCell ref="B540:D540"/>
    <mergeCell ref="E551:F552"/>
    <mergeCell ref="C530:D530"/>
    <mergeCell ref="C531:D531"/>
    <mergeCell ref="C532:D532"/>
    <mergeCell ref="C533:D533"/>
    <mergeCell ref="C534:D534"/>
    <mergeCell ref="C535:D535"/>
    <mergeCell ref="C565:D565"/>
    <mergeCell ref="B566:D566"/>
    <mergeCell ref="B567:D567"/>
    <mergeCell ref="B568:D568"/>
    <mergeCell ref="B569:D569"/>
    <mergeCell ref="E580:F580"/>
    <mergeCell ref="C559:D559"/>
    <mergeCell ref="C560:D560"/>
    <mergeCell ref="C561:D561"/>
    <mergeCell ref="C562:D562"/>
    <mergeCell ref="C563:D563"/>
    <mergeCell ref="C564:D564"/>
    <mergeCell ref="C553:D553"/>
    <mergeCell ref="C554:D554"/>
    <mergeCell ref="C555:D555"/>
    <mergeCell ref="C556:D556"/>
    <mergeCell ref="C557:D557"/>
    <mergeCell ref="C558:D558"/>
    <mergeCell ref="C585:D585"/>
    <mergeCell ref="C586:D586"/>
    <mergeCell ref="C587:D587"/>
    <mergeCell ref="C588:D588"/>
    <mergeCell ref="C589:D589"/>
    <mergeCell ref="C590:D590"/>
    <mergeCell ref="S580:T580"/>
    <mergeCell ref="U580:V580"/>
    <mergeCell ref="C581:D581"/>
    <mergeCell ref="C582:D582"/>
    <mergeCell ref="C583:D583"/>
    <mergeCell ref="C584:D584"/>
    <mergeCell ref="G580:H580"/>
    <mergeCell ref="I580:J580"/>
    <mergeCell ref="K580:L580"/>
    <mergeCell ref="M580:N580"/>
    <mergeCell ref="O580:P580"/>
    <mergeCell ref="Q580:R580"/>
    <mergeCell ref="C610:D610"/>
    <mergeCell ref="C611:D611"/>
    <mergeCell ref="C612:D612"/>
    <mergeCell ref="C613:D613"/>
    <mergeCell ref="C614:D614"/>
    <mergeCell ref="C615:D615"/>
    <mergeCell ref="B597:D597"/>
    <mergeCell ref="E608:F609"/>
    <mergeCell ref="G608:H609"/>
    <mergeCell ref="I608:J609"/>
    <mergeCell ref="K608:L609"/>
    <mergeCell ref="O608:P609"/>
    <mergeCell ref="C591:D591"/>
    <mergeCell ref="C592:D592"/>
    <mergeCell ref="C593:D593"/>
    <mergeCell ref="B594:D594"/>
    <mergeCell ref="B595:D595"/>
    <mergeCell ref="B596:D596"/>
    <mergeCell ref="G637:N637"/>
    <mergeCell ref="G638:H638"/>
    <mergeCell ref="I638:J638"/>
    <mergeCell ref="K638:L638"/>
    <mergeCell ref="M638:N638"/>
    <mergeCell ref="C639:D639"/>
    <mergeCell ref="C622:D622"/>
    <mergeCell ref="B623:D623"/>
    <mergeCell ref="B624:D624"/>
    <mergeCell ref="B625:D625"/>
    <mergeCell ref="B626:D626"/>
    <mergeCell ref="E637:F638"/>
    <mergeCell ref="C616:D616"/>
    <mergeCell ref="C617:D617"/>
    <mergeCell ref="C618:D618"/>
    <mergeCell ref="C619:D619"/>
    <mergeCell ref="C620:D620"/>
    <mergeCell ref="C621:D621"/>
    <mergeCell ref="B652:D652"/>
    <mergeCell ref="B653:D653"/>
    <mergeCell ref="B654:D654"/>
    <mergeCell ref="B655:D655"/>
    <mergeCell ref="E666:F666"/>
    <mergeCell ref="G666:H666"/>
    <mergeCell ref="C646:D646"/>
    <mergeCell ref="C647:D647"/>
    <mergeCell ref="C648:D648"/>
    <mergeCell ref="C649:D649"/>
    <mergeCell ref="C650:D650"/>
    <mergeCell ref="C651:D651"/>
    <mergeCell ref="C640:D640"/>
    <mergeCell ref="C641:D641"/>
    <mergeCell ref="C642:D642"/>
    <mergeCell ref="C643:D643"/>
    <mergeCell ref="C644:D644"/>
    <mergeCell ref="C645:D645"/>
    <mergeCell ref="C672:D672"/>
    <mergeCell ref="C673:D673"/>
    <mergeCell ref="C674:D674"/>
    <mergeCell ref="C675:D675"/>
    <mergeCell ref="C676:D676"/>
    <mergeCell ref="C677:D677"/>
    <mergeCell ref="U666:V666"/>
    <mergeCell ref="C667:D667"/>
    <mergeCell ref="C668:D668"/>
    <mergeCell ref="C669:D669"/>
    <mergeCell ref="C670:D670"/>
    <mergeCell ref="C671:D671"/>
    <mergeCell ref="I666:J666"/>
    <mergeCell ref="K666:L666"/>
    <mergeCell ref="M666:N666"/>
    <mergeCell ref="O666:P666"/>
    <mergeCell ref="Q666:R666"/>
    <mergeCell ref="S666:T666"/>
    <mergeCell ref="C697:D697"/>
    <mergeCell ref="C698:D698"/>
    <mergeCell ref="C699:D699"/>
    <mergeCell ref="C700:D700"/>
    <mergeCell ref="C701:D701"/>
    <mergeCell ref="C702:D702"/>
    <mergeCell ref="E694:F695"/>
    <mergeCell ref="G694:H695"/>
    <mergeCell ref="I694:J695"/>
    <mergeCell ref="K694:L695"/>
    <mergeCell ref="M694:N695"/>
    <mergeCell ref="C696:D696"/>
    <mergeCell ref="C678:D678"/>
    <mergeCell ref="C679:D679"/>
    <mergeCell ref="B680:D680"/>
    <mergeCell ref="B681:D681"/>
    <mergeCell ref="B682:D682"/>
    <mergeCell ref="B683:D683"/>
    <mergeCell ref="E724:F724"/>
    <mergeCell ref="G724:H724"/>
    <mergeCell ref="I724:J724"/>
    <mergeCell ref="K724:L724"/>
    <mergeCell ref="M724:N724"/>
    <mergeCell ref="O724:P724"/>
    <mergeCell ref="B709:D709"/>
    <mergeCell ref="B710:D710"/>
    <mergeCell ref="B711:D711"/>
    <mergeCell ref="B712:D712"/>
    <mergeCell ref="E723:F723"/>
    <mergeCell ref="G723:P723"/>
    <mergeCell ref="C703:D703"/>
    <mergeCell ref="C704:D704"/>
    <mergeCell ref="C705:D705"/>
    <mergeCell ref="C706:D706"/>
    <mergeCell ref="C707:D707"/>
    <mergeCell ref="C708:D708"/>
    <mergeCell ref="C737:D737"/>
    <mergeCell ref="B738:D738"/>
    <mergeCell ref="B739:D739"/>
    <mergeCell ref="B740:D740"/>
    <mergeCell ref="B741:D741"/>
    <mergeCell ref="E752:F752"/>
    <mergeCell ref="C731:D731"/>
    <mergeCell ref="C732:D732"/>
    <mergeCell ref="C733:D733"/>
    <mergeCell ref="C734:D734"/>
    <mergeCell ref="C735:D735"/>
    <mergeCell ref="C736:D736"/>
    <mergeCell ref="C725:D725"/>
    <mergeCell ref="C726:D726"/>
    <mergeCell ref="C727:D727"/>
    <mergeCell ref="C728:D728"/>
    <mergeCell ref="C729:D729"/>
    <mergeCell ref="C730:D730"/>
    <mergeCell ref="C757:D757"/>
    <mergeCell ref="C758:D758"/>
    <mergeCell ref="C759:D759"/>
    <mergeCell ref="C760:D760"/>
    <mergeCell ref="C761:D761"/>
    <mergeCell ref="C762:D762"/>
    <mergeCell ref="S752:T752"/>
    <mergeCell ref="U752:V752"/>
    <mergeCell ref="C753:D753"/>
    <mergeCell ref="C754:D754"/>
    <mergeCell ref="C755:D755"/>
    <mergeCell ref="C756:D756"/>
    <mergeCell ref="G752:H752"/>
    <mergeCell ref="I752:J752"/>
    <mergeCell ref="K752:L752"/>
    <mergeCell ref="M752:N752"/>
    <mergeCell ref="O752:P752"/>
    <mergeCell ref="Q752:R752"/>
    <mergeCell ref="C782:D782"/>
    <mergeCell ref="C783:D783"/>
    <mergeCell ref="C784:D784"/>
    <mergeCell ref="C785:D785"/>
    <mergeCell ref="C786:D786"/>
    <mergeCell ref="C787:D787"/>
    <mergeCell ref="B769:D769"/>
    <mergeCell ref="E780:F781"/>
    <mergeCell ref="G780:H781"/>
    <mergeCell ref="I780:J781"/>
    <mergeCell ref="K780:L781"/>
    <mergeCell ref="M780:N781"/>
    <mergeCell ref="C763:D763"/>
    <mergeCell ref="C764:D764"/>
    <mergeCell ref="C765:D765"/>
    <mergeCell ref="B766:D766"/>
    <mergeCell ref="B767:D767"/>
    <mergeCell ref="B768:D768"/>
    <mergeCell ref="G809:P809"/>
    <mergeCell ref="E810:F810"/>
    <mergeCell ref="G810:H810"/>
    <mergeCell ref="I810:J810"/>
    <mergeCell ref="K810:L810"/>
    <mergeCell ref="M810:N810"/>
    <mergeCell ref="O810:P810"/>
    <mergeCell ref="C794:D794"/>
    <mergeCell ref="B795:D795"/>
    <mergeCell ref="B796:D796"/>
    <mergeCell ref="B797:D797"/>
    <mergeCell ref="B798:D798"/>
    <mergeCell ref="E809:F809"/>
    <mergeCell ref="C788:D788"/>
    <mergeCell ref="C789:D789"/>
    <mergeCell ref="C790:D790"/>
    <mergeCell ref="C791:D791"/>
    <mergeCell ref="C792:D792"/>
    <mergeCell ref="C793:D793"/>
    <mergeCell ref="C823:D823"/>
    <mergeCell ref="B824:D824"/>
    <mergeCell ref="B825:D825"/>
    <mergeCell ref="B826:D826"/>
    <mergeCell ref="B827:D827"/>
    <mergeCell ref="E838:F838"/>
    <mergeCell ref="C817:D817"/>
    <mergeCell ref="C818:D818"/>
    <mergeCell ref="C819:D819"/>
    <mergeCell ref="C820:D820"/>
    <mergeCell ref="C821:D821"/>
    <mergeCell ref="C822:D822"/>
    <mergeCell ref="C811:D811"/>
    <mergeCell ref="C812:D812"/>
    <mergeCell ref="C813:D813"/>
    <mergeCell ref="C814:D814"/>
    <mergeCell ref="C815:D815"/>
    <mergeCell ref="C816:D816"/>
    <mergeCell ref="C843:D843"/>
    <mergeCell ref="C844:D844"/>
    <mergeCell ref="C845:D845"/>
    <mergeCell ref="C846:D846"/>
    <mergeCell ref="C847:D847"/>
    <mergeCell ref="C848:D848"/>
    <mergeCell ref="S838:T838"/>
    <mergeCell ref="U838:V838"/>
    <mergeCell ref="C839:D839"/>
    <mergeCell ref="C840:D840"/>
    <mergeCell ref="C841:D841"/>
    <mergeCell ref="C842:D842"/>
    <mergeCell ref="G838:H838"/>
    <mergeCell ref="I838:J838"/>
    <mergeCell ref="K838:L838"/>
    <mergeCell ref="M838:N838"/>
    <mergeCell ref="O838:P838"/>
    <mergeCell ref="Q838:R838"/>
    <mergeCell ref="C868:D868"/>
    <mergeCell ref="C869:D869"/>
    <mergeCell ref="C870:D870"/>
    <mergeCell ref="C871:D871"/>
    <mergeCell ref="C872:D872"/>
    <mergeCell ref="C873:D873"/>
    <mergeCell ref="B855:D855"/>
    <mergeCell ref="E866:F867"/>
    <mergeCell ref="G866:H867"/>
    <mergeCell ref="I866:J867"/>
    <mergeCell ref="K866:L867"/>
    <mergeCell ref="M866:N867"/>
    <mergeCell ref="C849:D849"/>
    <mergeCell ref="C850:D850"/>
    <mergeCell ref="C851:D851"/>
    <mergeCell ref="B852:D852"/>
    <mergeCell ref="B853:D853"/>
    <mergeCell ref="B854:D854"/>
    <mergeCell ref="G895:P895"/>
    <mergeCell ref="E896:F896"/>
    <mergeCell ref="G896:H896"/>
    <mergeCell ref="I896:J896"/>
    <mergeCell ref="K896:L896"/>
    <mergeCell ref="M896:N896"/>
    <mergeCell ref="O896:P896"/>
    <mergeCell ref="C880:D880"/>
    <mergeCell ref="B881:D881"/>
    <mergeCell ref="B882:D882"/>
    <mergeCell ref="B883:D883"/>
    <mergeCell ref="B884:D884"/>
    <mergeCell ref="E895:F895"/>
    <mergeCell ref="C874:D874"/>
    <mergeCell ref="C875:D875"/>
    <mergeCell ref="C876:D876"/>
    <mergeCell ref="C877:D877"/>
    <mergeCell ref="C878:D878"/>
    <mergeCell ref="C879:D879"/>
    <mergeCell ref="C909:D909"/>
    <mergeCell ref="B910:D910"/>
    <mergeCell ref="B911:D911"/>
    <mergeCell ref="B912:D912"/>
    <mergeCell ref="B913:D913"/>
    <mergeCell ref="E924:F924"/>
    <mergeCell ref="C903:D903"/>
    <mergeCell ref="C904:D904"/>
    <mergeCell ref="C905:D905"/>
    <mergeCell ref="C906:D906"/>
    <mergeCell ref="C907:D907"/>
    <mergeCell ref="C908:D908"/>
    <mergeCell ref="C897:D897"/>
    <mergeCell ref="C898:D898"/>
    <mergeCell ref="C899:D899"/>
    <mergeCell ref="C900:D900"/>
    <mergeCell ref="C901:D901"/>
    <mergeCell ref="C902:D902"/>
    <mergeCell ref="C929:D929"/>
    <mergeCell ref="C930:D930"/>
    <mergeCell ref="C931:D931"/>
    <mergeCell ref="C932:D932"/>
    <mergeCell ref="C933:D933"/>
    <mergeCell ref="C934:D934"/>
    <mergeCell ref="S924:T924"/>
    <mergeCell ref="U924:V924"/>
    <mergeCell ref="C925:D925"/>
    <mergeCell ref="C926:D926"/>
    <mergeCell ref="C927:D927"/>
    <mergeCell ref="C928:D928"/>
    <mergeCell ref="G924:H924"/>
    <mergeCell ref="I924:J924"/>
    <mergeCell ref="K924:L924"/>
    <mergeCell ref="M924:N924"/>
    <mergeCell ref="O924:P924"/>
    <mergeCell ref="Q924:R924"/>
    <mergeCell ref="C954:D954"/>
    <mergeCell ref="C955:D955"/>
    <mergeCell ref="C956:D956"/>
    <mergeCell ref="C957:D957"/>
    <mergeCell ref="C958:D958"/>
    <mergeCell ref="C959:D959"/>
    <mergeCell ref="B941:D941"/>
    <mergeCell ref="E952:F953"/>
    <mergeCell ref="G952:H953"/>
    <mergeCell ref="I952:J953"/>
    <mergeCell ref="K952:L953"/>
    <mergeCell ref="M952:N953"/>
    <mergeCell ref="C935:D935"/>
    <mergeCell ref="C936:D936"/>
    <mergeCell ref="C937:D937"/>
    <mergeCell ref="B938:D938"/>
    <mergeCell ref="B939:D939"/>
    <mergeCell ref="B940:D940"/>
    <mergeCell ref="G981:P981"/>
    <mergeCell ref="E982:F982"/>
    <mergeCell ref="G982:H982"/>
    <mergeCell ref="I982:J982"/>
    <mergeCell ref="K982:L982"/>
    <mergeCell ref="M982:N982"/>
    <mergeCell ref="O982:P982"/>
    <mergeCell ref="C966:D966"/>
    <mergeCell ref="B967:D967"/>
    <mergeCell ref="B968:D968"/>
    <mergeCell ref="B969:D969"/>
    <mergeCell ref="B970:D970"/>
    <mergeCell ref="E981:F981"/>
    <mergeCell ref="C960:D960"/>
    <mergeCell ref="C961:D961"/>
    <mergeCell ref="C962:D962"/>
    <mergeCell ref="C963:D963"/>
    <mergeCell ref="C964:D964"/>
    <mergeCell ref="C965:D965"/>
    <mergeCell ref="C995:D995"/>
    <mergeCell ref="B996:D996"/>
    <mergeCell ref="B997:D997"/>
    <mergeCell ref="B998:D998"/>
    <mergeCell ref="B999:D999"/>
    <mergeCell ref="E1010:F1010"/>
    <mergeCell ref="C989:D989"/>
    <mergeCell ref="C990:D990"/>
    <mergeCell ref="C991:D991"/>
    <mergeCell ref="C992:D992"/>
    <mergeCell ref="C993:D993"/>
    <mergeCell ref="C994:D994"/>
    <mergeCell ref="C983:D983"/>
    <mergeCell ref="C984:D984"/>
    <mergeCell ref="C985:D985"/>
    <mergeCell ref="C986:D986"/>
    <mergeCell ref="C987:D987"/>
    <mergeCell ref="C988:D988"/>
    <mergeCell ref="C1015:D1015"/>
    <mergeCell ref="C1016:D1016"/>
    <mergeCell ref="C1017:D1017"/>
    <mergeCell ref="C1018:D1018"/>
    <mergeCell ref="C1019:D1019"/>
    <mergeCell ref="C1020:D1020"/>
    <mergeCell ref="S1010:T1010"/>
    <mergeCell ref="U1010:V1010"/>
    <mergeCell ref="C1011:D1011"/>
    <mergeCell ref="C1012:D1012"/>
    <mergeCell ref="C1013:D1013"/>
    <mergeCell ref="C1014:D1014"/>
    <mergeCell ref="G1010:H1010"/>
    <mergeCell ref="I1010:J1010"/>
    <mergeCell ref="K1010:L1010"/>
    <mergeCell ref="M1010:N1010"/>
    <mergeCell ref="O1010:P1010"/>
    <mergeCell ref="Q1010:R1010"/>
    <mergeCell ref="C1040:D1040"/>
    <mergeCell ref="C1041:D1041"/>
    <mergeCell ref="C1042:D1042"/>
    <mergeCell ref="C1043:D1043"/>
    <mergeCell ref="C1044:D1044"/>
    <mergeCell ref="C1045:D1045"/>
    <mergeCell ref="B1027:D1027"/>
    <mergeCell ref="E1038:F1039"/>
    <mergeCell ref="G1038:H1039"/>
    <mergeCell ref="I1038:J1039"/>
    <mergeCell ref="K1038:L1039"/>
    <mergeCell ref="M1038:N1039"/>
    <mergeCell ref="C1021:D1021"/>
    <mergeCell ref="C1022:D1022"/>
    <mergeCell ref="C1023:D1023"/>
    <mergeCell ref="B1024:D1024"/>
    <mergeCell ref="B1025:D1025"/>
    <mergeCell ref="B1026:D1026"/>
    <mergeCell ref="G1067:P1067"/>
    <mergeCell ref="E1068:F1068"/>
    <mergeCell ref="G1068:H1068"/>
    <mergeCell ref="I1068:J1068"/>
    <mergeCell ref="K1068:L1068"/>
    <mergeCell ref="M1068:N1068"/>
    <mergeCell ref="O1068:P1068"/>
    <mergeCell ref="C1052:D1052"/>
    <mergeCell ref="B1053:D1053"/>
    <mergeCell ref="B1054:D1054"/>
    <mergeCell ref="B1055:D1055"/>
    <mergeCell ref="B1056:D1056"/>
    <mergeCell ref="E1067:F1067"/>
    <mergeCell ref="C1046:D1046"/>
    <mergeCell ref="C1047:D1047"/>
    <mergeCell ref="C1048:D1048"/>
    <mergeCell ref="C1049:D1049"/>
    <mergeCell ref="C1050:D1050"/>
    <mergeCell ref="C1051:D1051"/>
    <mergeCell ref="C1081:D1081"/>
    <mergeCell ref="B1082:D1082"/>
    <mergeCell ref="B1083:D1083"/>
    <mergeCell ref="B1084:D1084"/>
    <mergeCell ref="B1085:D1085"/>
    <mergeCell ref="E1096:F1096"/>
    <mergeCell ref="C1075:D1075"/>
    <mergeCell ref="C1076:D1076"/>
    <mergeCell ref="C1077:D1077"/>
    <mergeCell ref="C1078:D1078"/>
    <mergeCell ref="C1079:D1079"/>
    <mergeCell ref="C1080:D1080"/>
    <mergeCell ref="C1069:D1069"/>
    <mergeCell ref="C1070:D1070"/>
    <mergeCell ref="C1071:D1071"/>
    <mergeCell ref="C1072:D1072"/>
    <mergeCell ref="C1073:D1073"/>
    <mergeCell ref="C1074:D1074"/>
    <mergeCell ref="C1101:D1101"/>
    <mergeCell ref="C1102:D1102"/>
    <mergeCell ref="C1103:D1103"/>
    <mergeCell ref="C1104:D1104"/>
    <mergeCell ref="C1105:D1105"/>
    <mergeCell ref="C1106:D1106"/>
    <mergeCell ref="S1096:T1096"/>
    <mergeCell ref="U1096:V1096"/>
    <mergeCell ref="C1097:D1097"/>
    <mergeCell ref="C1098:D1098"/>
    <mergeCell ref="C1099:D1099"/>
    <mergeCell ref="C1100:D1100"/>
    <mergeCell ref="G1096:H1096"/>
    <mergeCell ref="I1096:J1096"/>
    <mergeCell ref="K1096:L1096"/>
    <mergeCell ref="M1096:N1096"/>
    <mergeCell ref="O1096:P1096"/>
    <mergeCell ref="Q1096:R1096"/>
    <mergeCell ref="C1126:D1126"/>
    <mergeCell ref="C1127:D1127"/>
    <mergeCell ref="C1128:D1128"/>
    <mergeCell ref="C1129:D1129"/>
    <mergeCell ref="C1130:D1130"/>
    <mergeCell ref="C1131:D1131"/>
    <mergeCell ref="B1113:D1113"/>
    <mergeCell ref="E1124:F1125"/>
    <mergeCell ref="G1124:H1125"/>
    <mergeCell ref="I1124:J1125"/>
    <mergeCell ref="K1124:L1125"/>
    <mergeCell ref="M1124:N1125"/>
    <mergeCell ref="C1107:D1107"/>
    <mergeCell ref="C1108:D1108"/>
    <mergeCell ref="C1109:D1109"/>
    <mergeCell ref="B1110:D1110"/>
    <mergeCell ref="B1111:D1111"/>
    <mergeCell ref="B1112:D1112"/>
    <mergeCell ref="G1153:P1153"/>
    <mergeCell ref="E1154:F1154"/>
    <mergeCell ref="G1154:H1154"/>
    <mergeCell ref="I1154:J1154"/>
    <mergeCell ref="K1154:L1154"/>
    <mergeCell ref="M1154:N1154"/>
    <mergeCell ref="O1154:P1154"/>
    <mergeCell ref="C1138:D1138"/>
    <mergeCell ref="B1139:D1139"/>
    <mergeCell ref="B1140:D1140"/>
    <mergeCell ref="B1141:D1141"/>
    <mergeCell ref="B1142:D1142"/>
    <mergeCell ref="E1153:F1153"/>
    <mergeCell ref="C1132:D1132"/>
    <mergeCell ref="C1133:D1133"/>
    <mergeCell ref="C1134:D1134"/>
    <mergeCell ref="C1135:D1135"/>
    <mergeCell ref="C1136:D1136"/>
    <mergeCell ref="C1137:D1137"/>
    <mergeCell ref="C1167:D1167"/>
    <mergeCell ref="B1168:D1168"/>
    <mergeCell ref="B1169:D1169"/>
    <mergeCell ref="B1170:D1170"/>
    <mergeCell ref="B1171:D1171"/>
    <mergeCell ref="E1182:F1182"/>
    <mergeCell ref="C1161:D1161"/>
    <mergeCell ref="C1162:D1162"/>
    <mergeCell ref="C1163:D1163"/>
    <mergeCell ref="C1164:D1164"/>
    <mergeCell ref="C1165:D1165"/>
    <mergeCell ref="C1166:D1166"/>
    <mergeCell ref="C1155:D1155"/>
    <mergeCell ref="C1156:D1156"/>
    <mergeCell ref="C1157:D1157"/>
    <mergeCell ref="C1158:D1158"/>
    <mergeCell ref="C1159:D1159"/>
    <mergeCell ref="C1160:D1160"/>
    <mergeCell ref="C1187:D1187"/>
    <mergeCell ref="C1188:D1188"/>
    <mergeCell ref="C1189:D1189"/>
    <mergeCell ref="C1190:D1190"/>
    <mergeCell ref="C1191:D1191"/>
    <mergeCell ref="C1192:D1192"/>
    <mergeCell ref="S1182:T1182"/>
    <mergeCell ref="U1182:V1182"/>
    <mergeCell ref="C1183:D1183"/>
    <mergeCell ref="C1184:D1184"/>
    <mergeCell ref="C1185:D1185"/>
    <mergeCell ref="C1186:D1186"/>
    <mergeCell ref="G1182:H1182"/>
    <mergeCell ref="I1182:J1182"/>
    <mergeCell ref="K1182:L1182"/>
    <mergeCell ref="M1182:N1182"/>
    <mergeCell ref="O1182:P1182"/>
    <mergeCell ref="Q1182:R1182"/>
    <mergeCell ref="C1212:D1212"/>
    <mergeCell ref="C1213:D1213"/>
    <mergeCell ref="C1214:D1214"/>
    <mergeCell ref="C1215:D1215"/>
    <mergeCell ref="C1216:D1216"/>
    <mergeCell ref="C1217:D1217"/>
    <mergeCell ref="B1199:D1199"/>
    <mergeCell ref="E1210:F1211"/>
    <mergeCell ref="G1210:H1211"/>
    <mergeCell ref="I1210:J1211"/>
    <mergeCell ref="K1210:L1211"/>
    <mergeCell ref="M1210:N1211"/>
    <mergeCell ref="C1193:D1193"/>
    <mergeCell ref="C1194:D1194"/>
    <mergeCell ref="C1195:D1195"/>
    <mergeCell ref="B1196:D1196"/>
    <mergeCell ref="B1197:D1197"/>
    <mergeCell ref="B1198:D1198"/>
    <mergeCell ref="G1239:P1239"/>
    <mergeCell ref="E1240:F1240"/>
    <mergeCell ref="G1240:H1240"/>
    <mergeCell ref="I1240:J1240"/>
    <mergeCell ref="K1240:L1240"/>
    <mergeCell ref="M1240:N1240"/>
    <mergeCell ref="O1240:P1240"/>
    <mergeCell ref="C1224:D1224"/>
    <mergeCell ref="B1225:D1225"/>
    <mergeCell ref="B1226:D1226"/>
    <mergeCell ref="B1227:D1227"/>
    <mergeCell ref="B1228:D1228"/>
    <mergeCell ref="E1239:F1239"/>
    <mergeCell ref="C1218:D1218"/>
    <mergeCell ref="C1219:D1219"/>
    <mergeCell ref="C1220:D1220"/>
    <mergeCell ref="C1221:D1221"/>
    <mergeCell ref="C1222:D1222"/>
    <mergeCell ref="C1223:D1223"/>
    <mergeCell ref="C1253:D1253"/>
    <mergeCell ref="B1254:D1254"/>
    <mergeCell ref="B1255:D1255"/>
    <mergeCell ref="B1256:D1256"/>
    <mergeCell ref="B1257:D1257"/>
    <mergeCell ref="E1268:F1268"/>
    <mergeCell ref="C1247:D1247"/>
    <mergeCell ref="C1248:D1248"/>
    <mergeCell ref="C1249:D1249"/>
    <mergeCell ref="C1250:D1250"/>
    <mergeCell ref="C1251:D1251"/>
    <mergeCell ref="C1252:D1252"/>
    <mergeCell ref="C1241:D1241"/>
    <mergeCell ref="C1242:D1242"/>
    <mergeCell ref="C1243:D1243"/>
    <mergeCell ref="C1244:D1244"/>
    <mergeCell ref="C1245:D1245"/>
    <mergeCell ref="C1246:D1246"/>
    <mergeCell ref="M1296:N1297"/>
    <mergeCell ref="C1279:D1279"/>
    <mergeCell ref="C1280:D1280"/>
    <mergeCell ref="C1281:D1281"/>
    <mergeCell ref="B1282:D1282"/>
    <mergeCell ref="B1283:D1283"/>
    <mergeCell ref="B1284:D1284"/>
    <mergeCell ref="C1273:D1273"/>
    <mergeCell ref="C1274:D1274"/>
    <mergeCell ref="C1275:D1275"/>
    <mergeCell ref="C1276:D1276"/>
    <mergeCell ref="C1277:D1277"/>
    <mergeCell ref="C1278:D1278"/>
    <mergeCell ref="S1268:T1268"/>
    <mergeCell ref="U1268:V1268"/>
    <mergeCell ref="C1269:D1269"/>
    <mergeCell ref="C1270:D1270"/>
    <mergeCell ref="C1271:D1271"/>
    <mergeCell ref="C1272:D1272"/>
    <mergeCell ref="G1268:H1268"/>
    <mergeCell ref="I1268:J1268"/>
    <mergeCell ref="K1268:L1268"/>
    <mergeCell ref="M1268:N1268"/>
    <mergeCell ref="O1268:P1268"/>
    <mergeCell ref="Q1268:R1268"/>
    <mergeCell ref="C1304:D1304"/>
    <mergeCell ref="C1305:D1305"/>
    <mergeCell ref="C1306:D1306"/>
    <mergeCell ref="C1307:D1307"/>
    <mergeCell ref="C1308:D1308"/>
    <mergeCell ref="C1309:D1309"/>
    <mergeCell ref="C1298:D1298"/>
    <mergeCell ref="C1299:D1299"/>
    <mergeCell ref="C1300:D1300"/>
    <mergeCell ref="C1301:D1301"/>
    <mergeCell ref="C1302:D1302"/>
    <mergeCell ref="C1303:D1303"/>
    <mergeCell ref="B1285:D1285"/>
    <mergeCell ref="E1296:F1297"/>
    <mergeCell ref="G1296:H1297"/>
    <mergeCell ref="I1296:J1297"/>
    <mergeCell ref="K1296:L1297"/>
    <mergeCell ref="W1326:X1326"/>
    <mergeCell ref="Y1326:Z1326"/>
    <mergeCell ref="C1327:D1327"/>
    <mergeCell ref="C1328:D1328"/>
    <mergeCell ref="C1329:D1329"/>
    <mergeCell ref="C1330:D1330"/>
    <mergeCell ref="G1325:Z1325"/>
    <mergeCell ref="E1326:F1326"/>
    <mergeCell ref="G1326:H1326"/>
    <mergeCell ref="I1326:J1326"/>
    <mergeCell ref="K1326:L1326"/>
    <mergeCell ref="M1326:N1326"/>
    <mergeCell ref="O1326:P1326"/>
    <mergeCell ref="Q1326:R1326"/>
    <mergeCell ref="S1326:T1326"/>
    <mergeCell ref="U1326:V1326"/>
    <mergeCell ref="C1310:D1310"/>
    <mergeCell ref="B1311:D1311"/>
    <mergeCell ref="B1312:D1312"/>
    <mergeCell ref="B1313:D1313"/>
    <mergeCell ref="B1314:D1314"/>
    <mergeCell ref="E1325:F1325"/>
    <mergeCell ref="B1343:D1343"/>
    <mergeCell ref="E1354:F1354"/>
    <mergeCell ref="G1354:H1354"/>
    <mergeCell ref="I1354:J1354"/>
    <mergeCell ref="K1354:L1354"/>
    <mergeCell ref="M1354:N1354"/>
    <mergeCell ref="C1337:D1337"/>
    <mergeCell ref="C1338:D1338"/>
    <mergeCell ref="C1339:D1339"/>
    <mergeCell ref="B1340:D1340"/>
    <mergeCell ref="B1341:D1341"/>
    <mergeCell ref="B1342:D1342"/>
    <mergeCell ref="C1331:D1331"/>
    <mergeCell ref="C1332:D1332"/>
    <mergeCell ref="C1333:D1333"/>
    <mergeCell ref="C1334:D1334"/>
    <mergeCell ref="C1335:D1335"/>
    <mergeCell ref="C1336:D1336"/>
    <mergeCell ref="C1363:D1363"/>
    <mergeCell ref="C1364:D1364"/>
    <mergeCell ref="C1365:D1365"/>
    <mergeCell ref="C1366:D1366"/>
    <mergeCell ref="C1367:D1367"/>
    <mergeCell ref="B1368:D1368"/>
    <mergeCell ref="C1357:D1357"/>
    <mergeCell ref="C1358:D1358"/>
    <mergeCell ref="C1359:D1359"/>
    <mergeCell ref="C1360:D1360"/>
    <mergeCell ref="C1361:D1361"/>
    <mergeCell ref="C1362:D1362"/>
    <mergeCell ref="O1354:P1354"/>
    <mergeCell ref="Q1354:R1354"/>
    <mergeCell ref="S1354:T1354"/>
    <mergeCell ref="U1354:V1354"/>
    <mergeCell ref="C1355:D1355"/>
    <mergeCell ref="C1356:D1356"/>
    <mergeCell ref="C1388:D1388"/>
    <mergeCell ref="C1389:D1389"/>
    <mergeCell ref="C1390:D1390"/>
    <mergeCell ref="C1391:D1391"/>
    <mergeCell ref="C1392:D1392"/>
    <mergeCell ref="C1393:D1393"/>
    <mergeCell ref="K1382:L1383"/>
    <mergeCell ref="M1382:N1383"/>
    <mergeCell ref="C1384:D1384"/>
    <mergeCell ref="C1385:D1385"/>
    <mergeCell ref="C1386:D1386"/>
    <mergeCell ref="C1387:D1387"/>
    <mergeCell ref="B1369:D1369"/>
    <mergeCell ref="B1370:D1370"/>
    <mergeCell ref="B1371:D1371"/>
    <mergeCell ref="E1382:F1383"/>
    <mergeCell ref="G1382:H1383"/>
    <mergeCell ref="I1382:J1383"/>
    <mergeCell ref="S1412:T1412"/>
    <mergeCell ref="U1412:V1412"/>
    <mergeCell ref="W1412:X1412"/>
    <mergeCell ref="Y1412:Z1412"/>
    <mergeCell ref="C1413:D1413"/>
    <mergeCell ref="C1414:D1414"/>
    <mergeCell ref="B1400:D1400"/>
    <mergeCell ref="E1411:F1411"/>
    <mergeCell ref="G1411:Z1411"/>
    <mergeCell ref="E1412:F1412"/>
    <mergeCell ref="G1412:H1412"/>
    <mergeCell ref="I1412:J1412"/>
    <mergeCell ref="K1412:L1412"/>
    <mergeCell ref="M1412:N1412"/>
    <mergeCell ref="O1412:P1412"/>
    <mergeCell ref="Q1412:R1412"/>
    <mergeCell ref="C1394:D1394"/>
    <mergeCell ref="C1395:D1395"/>
    <mergeCell ref="C1396:D1396"/>
    <mergeCell ref="B1397:D1397"/>
    <mergeCell ref="B1398:D1398"/>
    <mergeCell ref="B1399:D1399"/>
    <mergeCell ref="U1440:V1440"/>
    <mergeCell ref="B1427:D1427"/>
    <mergeCell ref="B1428:D1428"/>
    <mergeCell ref="B1429:D1429"/>
    <mergeCell ref="E1440:F1440"/>
    <mergeCell ref="G1440:H1440"/>
    <mergeCell ref="I1440:J1440"/>
    <mergeCell ref="C1421:D1421"/>
    <mergeCell ref="C1422:D1422"/>
    <mergeCell ref="C1423:D1423"/>
    <mergeCell ref="C1424:D1424"/>
    <mergeCell ref="C1425:D1425"/>
    <mergeCell ref="B1426:D1426"/>
    <mergeCell ref="C1415:D1415"/>
    <mergeCell ref="C1416:D1416"/>
    <mergeCell ref="C1417:D1417"/>
    <mergeCell ref="C1418:D1418"/>
    <mergeCell ref="C1419:D1419"/>
    <mergeCell ref="C1420:D1420"/>
    <mergeCell ref="C1447:D1447"/>
    <mergeCell ref="C1448:D1448"/>
    <mergeCell ref="C1449:D1449"/>
    <mergeCell ref="C1450:D1450"/>
    <mergeCell ref="C1451:D1451"/>
    <mergeCell ref="C1452:D1452"/>
    <mergeCell ref="C1441:D1441"/>
    <mergeCell ref="C1442:D1442"/>
    <mergeCell ref="C1443:D1443"/>
    <mergeCell ref="C1444:D1444"/>
    <mergeCell ref="C1445:D1445"/>
    <mergeCell ref="C1446:D1446"/>
    <mergeCell ref="K1440:L1440"/>
    <mergeCell ref="M1440:N1440"/>
    <mergeCell ref="O1440:P1440"/>
    <mergeCell ref="Q1440:R1440"/>
    <mergeCell ref="S1440:T1440"/>
    <mergeCell ref="C1472:D1472"/>
    <mergeCell ref="C1473:D1473"/>
    <mergeCell ref="C1474:D1474"/>
    <mergeCell ref="C1475:D1475"/>
    <mergeCell ref="C1476:D1476"/>
    <mergeCell ref="C1477:D1477"/>
    <mergeCell ref="G1468:H1469"/>
    <mergeCell ref="I1468:J1469"/>
    <mergeCell ref="K1468:L1469"/>
    <mergeCell ref="M1468:N1469"/>
    <mergeCell ref="C1470:D1470"/>
    <mergeCell ref="C1471:D1471"/>
    <mergeCell ref="C1453:D1453"/>
    <mergeCell ref="B1454:D1454"/>
    <mergeCell ref="B1455:D1455"/>
    <mergeCell ref="B1456:D1456"/>
    <mergeCell ref="B1457:D1457"/>
    <mergeCell ref="E1468:F1469"/>
    <mergeCell ref="Y1498:Z1498"/>
    <mergeCell ref="B1484:D1484"/>
    <mergeCell ref="B1485:D1485"/>
    <mergeCell ref="B1486:D1486"/>
    <mergeCell ref="E1497:F1497"/>
    <mergeCell ref="G1497:Z1497"/>
    <mergeCell ref="E1498:F1498"/>
    <mergeCell ref="G1498:H1498"/>
    <mergeCell ref="I1498:J1498"/>
    <mergeCell ref="K1498:L1498"/>
    <mergeCell ref="M1498:N1498"/>
    <mergeCell ref="C1478:D1478"/>
    <mergeCell ref="C1479:D1479"/>
    <mergeCell ref="C1480:D1480"/>
    <mergeCell ref="C1481:D1481"/>
    <mergeCell ref="C1482:D1482"/>
    <mergeCell ref="B1483:D1483"/>
    <mergeCell ref="C1505:D1505"/>
    <mergeCell ref="C1506:D1506"/>
    <mergeCell ref="C1507:D1507"/>
    <mergeCell ref="C1508:D1508"/>
    <mergeCell ref="C1509:D1509"/>
    <mergeCell ref="C1510:D1510"/>
    <mergeCell ref="C1499:D1499"/>
    <mergeCell ref="C1500:D1500"/>
    <mergeCell ref="C1501:D1501"/>
    <mergeCell ref="C1502:D1502"/>
    <mergeCell ref="C1503:D1503"/>
    <mergeCell ref="C1504:D1504"/>
    <mergeCell ref="O1498:P1498"/>
    <mergeCell ref="Q1498:R1498"/>
    <mergeCell ref="S1498:T1498"/>
    <mergeCell ref="U1498:V1498"/>
    <mergeCell ref="W1498:X1498"/>
    <mergeCell ref="S1526:T1526"/>
    <mergeCell ref="U1526:V1526"/>
    <mergeCell ref="C1527:D1527"/>
    <mergeCell ref="C1528:D1528"/>
    <mergeCell ref="C1529:D1529"/>
    <mergeCell ref="C1530:D1530"/>
    <mergeCell ref="G1526:H1526"/>
    <mergeCell ref="I1526:J1526"/>
    <mergeCell ref="K1526:L1526"/>
    <mergeCell ref="M1526:N1526"/>
    <mergeCell ref="O1526:P1526"/>
    <mergeCell ref="Q1526:R1526"/>
    <mergeCell ref="C1511:D1511"/>
    <mergeCell ref="B1512:D1512"/>
    <mergeCell ref="B1513:D1513"/>
    <mergeCell ref="B1514:D1514"/>
    <mergeCell ref="B1515:D1515"/>
    <mergeCell ref="E1526:F1526"/>
    <mergeCell ref="B1543:D1543"/>
    <mergeCell ref="E1554:F1555"/>
    <mergeCell ref="G1554:H1555"/>
    <mergeCell ref="I1554:J1555"/>
    <mergeCell ref="K1554:L1555"/>
    <mergeCell ref="M1554:N1555"/>
    <mergeCell ref="C1537:D1537"/>
    <mergeCell ref="C1538:D1538"/>
    <mergeCell ref="C1539:D1539"/>
    <mergeCell ref="B1540:D1540"/>
    <mergeCell ref="B1541:D1541"/>
    <mergeCell ref="B1542:D1542"/>
    <mergeCell ref="C1531:D1531"/>
    <mergeCell ref="C1532:D1532"/>
    <mergeCell ref="C1533:D1533"/>
    <mergeCell ref="C1534:D1534"/>
    <mergeCell ref="C1535:D1535"/>
    <mergeCell ref="C1536:D1536"/>
    <mergeCell ref="C1568:D1568"/>
    <mergeCell ref="B1569:D1569"/>
    <mergeCell ref="B1570:D1570"/>
    <mergeCell ref="B1571:D1571"/>
    <mergeCell ref="B1572:D1572"/>
    <mergeCell ref="E1583:F1583"/>
    <mergeCell ref="C1562:D1562"/>
    <mergeCell ref="C1563:D1563"/>
    <mergeCell ref="C1564:D1564"/>
    <mergeCell ref="C1565:D1565"/>
    <mergeCell ref="C1566:D1566"/>
    <mergeCell ref="C1567:D1567"/>
    <mergeCell ref="C1556:D1556"/>
    <mergeCell ref="C1557:D1557"/>
    <mergeCell ref="C1558:D1558"/>
    <mergeCell ref="C1559:D1559"/>
    <mergeCell ref="C1560:D1560"/>
    <mergeCell ref="C1561:D1561"/>
    <mergeCell ref="C1591:D1591"/>
    <mergeCell ref="C1592:D1592"/>
    <mergeCell ref="C1593:D1593"/>
    <mergeCell ref="C1594:D1594"/>
    <mergeCell ref="C1595:D1595"/>
    <mergeCell ref="C1596:D1596"/>
    <mergeCell ref="C1585:D1585"/>
    <mergeCell ref="C1586:D1586"/>
    <mergeCell ref="C1587:D1587"/>
    <mergeCell ref="C1588:D1588"/>
    <mergeCell ref="C1589:D1589"/>
    <mergeCell ref="C1590:D1590"/>
    <mergeCell ref="G1583:P1583"/>
    <mergeCell ref="E1584:F1584"/>
    <mergeCell ref="G1584:H1584"/>
    <mergeCell ref="I1584:J1584"/>
    <mergeCell ref="K1584:L1584"/>
    <mergeCell ref="M1584:N1584"/>
    <mergeCell ref="O1584:P1584"/>
    <mergeCell ref="S1612:T1612"/>
    <mergeCell ref="U1612:V1612"/>
    <mergeCell ref="C1613:D1613"/>
    <mergeCell ref="C1614:D1614"/>
    <mergeCell ref="C1615:D1615"/>
    <mergeCell ref="C1616:D1616"/>
    <mergeCell ref="G1612:H1612"/>
    <mergeCell ref="I1612:J1612"/>
    <mergeCell ref="K1612:L1612"/>
    <mergeCell ref="M1612:N1612"/>
    <mergeCell ref="O1612:P1612"/>
    <mergeCell ref="Q1612:R1612"/>
    <mergeCell ref="C1597:D1597"/>
    <mergeCell ref="B1598:D1598"/>
    <mergeCell ref="B1599:D1599"/>
    <mergeCell ref="B1600:D1600"/>
    <mergeCell ref="B1601:D1601"/>
    <mergeCell ref="E1612:F1612"/>
    <mergeCell ref="B1629:D1629"/>
    <mergeCell ref="E1640:F1641"/>
    <mergeCell ref="G1640:H1641"/>
    <mergeCell ref="I1640:J1641"/>
    <mergeCell ref="K1640:L1641"/>
    <mergeCell ref="M1640:N1641"/>
    <mergeCell ref="C1623:D1623"/>
    <mergeCell ref="C1624:D1624"/>
    <mergeCell ref="C1625:D1625"/>
    <mergeCell ref="B1626:D1626"/>
    <mergeCell ref="B1627:D1627"/>
    <mergeCell ref="B1628:D1628"/>
    <mergeCell ref="C1617:D1617"/>
    <mergeCell ref="C1618:D1618"/>
    <mergeCell ref="C1619:D1619"/>
    <mergeCell ref="C1620:D1620"/>
    <mergeCell ref="C1621:D1621"/>
    <mergeCell ref="C1622:D1622"/>
    <mergeCell ref="C1654:D1654"/>
    <mergeCell ref="B1655:D1655"/>
    <mergeCell ref="B1656:D1656"/>
    <mergeCell ref="B1657:D1657"/>
    <mergeCell ref="B1658:D1658"/>
    <mergeCell ref="E1669:F1669"/>
    <mergeCell ref="C1648:D1648"/>
    <mergeCell ref="C1649:D1649"/>
    <mergeCell ref="C1650:D1650"/>
    <mergeCell ref="C1651:D1651"/>
    <mergeCell ref="C1652:D1652"/>
    <mergeCell ref="C1653:D1653"/>
    <mergeCell ref="C1642:D1642"/>
    <mergeCell ref="C1643:D1643"/>
    <mergeCell ref="C1644:D1644"/>
    <mergeCell ref="C1645:D1645"/>
    <mergeCell ref="C1646:D1646"/>
    <mergeCell ref="C1647:D1647"/>
    <mergeCell ref="C1677:D1677"/>
    <mergeCell ref="C1678:D1678"/>
    <mergeCell ref="C1679:D1679"/>
    <mergeCell ref="C1680:D1680"/>
    <mergeCell ref="C1681:D1681"/>
    <mergeCell ref="C1682:D1682"/>
    <mergeCell ref="C1671:D1671"/>
    <mergeCell ref="C1672:D1672"/>
    <mergeCell ref="C1673:D1673"/>
    <mergeCell ref="C1674:D1674"/>
    <mergeCell ref="C1675:D1675"/>
    <mergeCell ref="C1676:D1676"/>
    <mergeCell ref="G1669:P1669"/>
    <mergeCell ref="E1670:F1670"/>
    <mergeCell ref="G1670:H1670"/>
    <mergeCell ref="I1670:J1670"/>
    <mergeCell ref="K1670:L1670"/>
    <mergeCell ref="M1670:N1670"/>
    <mergeCell ref="O1670:P1670"/>
    <mergeCell ref="S1698:T1698"/>
    <mergeCell ref="U1698:V1698"/>
    <mergeCell ref="C1699:D1699"/>
    <mergeCell ref="C1700:D1700"/>
    <mergeCell ref="C1701:D1701"/>
    <mergeCell ref="C1702:D1702"/>
    <mergeCell ref="G1698:H1698"/>
    <mergeCell ref="I1698:J1698"/>
    <mergeCell ref="K1698:L1698"/>
    <mergeCell ref="M1698:N1698"/>
    <mergeCell ref="O1698:P1698"/>
    <mergeCell ref="Q1698:R1698"/>
    <mergeCell ref="C1683:D1683"/>
    <mergeCell ref="B1684:D1684"/>
    <mergeCell ref="B1685:D1685"/>
    <mergeCell ref="B1686:D1686"/>
    <mergeCell ref="B1687:D1687"/>
    <mergeCell ref="E1698:F1698"/>
    <mergeCell ref="B1715:D1715"/>
    <mergeCell ref="E1726:F1727"/>
    <mergeCell ref="G1726:H1727"/>
    <mergeCell ref="I1726:J1727"/>
    <mergeCell ref="K1726:L1727"/>
    <mergeCell ref="M1726:N1727"/>
    <mergeCell ref="C1709:D1709"/>
    <mergeCell ref="C1710:D1710"/>
    <mergeCell ref="C1711:D1711"/>
    <mergeCell ref="B1712:D1712"/>
    <mergeCell ref="B1713:D1713"/>
    <mergeCell ref="B1714:D1714"/>
    <mergeCell ref="C1703:D1703"/>
    <mergeCell ref="C1704:D1704"/>
    <mergeCell ref="C1705:D1705"/>
    <mergeCell ref="C1706:D1706"/>
    <mergeCell ref="C1707:D1707"/>
    <mergeCell ref="C1708:D1708"/>
    <mergeCell ref="C1740:D1740"/>
    <mergeCell ref="B1741:D1741"/>
    <mergeCell ref="B1742:D1742"/>
    <mergeCell ref="B1743:D1743"/>
    <mergeCell ref="B1744:D1744"/>
    <mergeCell ref="E1755:F1755"/>
    <mergeCell ref="C1734:D1734"/>
    <mergeCell ref="C1735:D1735"/>
    <mergeCell ref="C1736:D1736"/>
    <mergeCell ref="C1737:D1737"/>
    <mergeCell ref="C1738:D1738"/>
    <mergeCell ref="C1739:D1739"/>
    <mergeCell ref="C1728:D1728"/>
    <mergeCell ref="C1729:D1729"/>
    <mergeCell ref="C1730:D1730"/>
    <mergeCell ref="C1731:D1731"/>
    <mergeCell ref="C1732:D1732"/>
    <mergeCell ref="C1733:D1733"/>
    <mergeCell ref="C1763:D1763"/>
    <mergeCell ref="C1764:D1764"/>
    <mergeCell ref="C1765:D1765"/>
    <mergeCell ref="C1766:D1766"/>
    <mergeCell ref="C1767:D1767"/>
    <mergeCell ref="C1768:D1768"/>
    <mergeCell ref="C1757:D1757"/>
    <mergeCell ref="C1758:D1758"/>
    <mergeCell ref="C1759:D1759"/>
    <mergeCell ref="C1760:D1760"/>
    <mergeCell ref="C1761:D1761"/>
    <mergeCell ref="C1762:D1762"/>
    <mergeCell ref="G1755:P1755"/>
    <mergeCell ref="E1756:F1756"/>
    <mergeCell ref="G1756:H1756"/>
    <mergeCell ref="I1756:J1756"/>
    <mergeCell ref="K1756:L1756"/>
    <mergeCell ref="M1756:N1756"/>
    <mergeCell ref="O1756:P1756"/>
    <mergeCell ref="S1784:T1784"/>
    <mergeCell ref="U1784:V1784"/>
    <mergeCell ref="C1785:D1785"/>
    <mergeCell ref="C1786:D1786"/>
    <mergeCell ref="C1787:D1787"/>
    <mergeCell ref="C1788:D1788"/>
    <mergeCell ref="G1784:H1784"/>
    <mergeCell ref="I1784:J1784"/>
    <mergeCell ref="K1784:L1784"/>
    <mergeCell ref="M1784:N1784"/>
    <mergeCell ref="O1784:P1784"/>
    <mergeCell ref="Q1784:R1784"/>
    <mergeCell ref="C1769:D1769"/>
    <mergeCell ref="B1770:D1770"/>
    <mergeCell ref="B1771:D1771"/>
    <mergeCell ref="B1772:D1772"/>
    <mergeCell ref="B1773:D1773"/>
    <mergeCell ref="E1784:F1784"/>
    <mergeCell ref="B1801:D1801"/>
    <mergeCell ref="E1812:F1813"/>
    <mergeCell ref="G1812:H1813"/>
    <mergeCell ref="I1812:J1813"/>
    <mergeCell ref="K1812:L1813"/>
    <mergeCell ref="M1812:N1813"/>
    <mergeCell ref="C1795:D1795"/>
    <mergeCell ref="C1796:D1796"/>
    <mergeCell ref="C1797:D1797"/>
    <mergeCell ref="B1798:D1798"/>
    <mergeCell ref="B1799:D1799"/>
    <mergeCell ref="B1800:D1800"/>
    <mergeCell ref="C1789:D1789"/>
    <mergeCell ref="C1790:D1790"/>
    <mergeCell ref="C1791:D1791"/>
    <mergeCell ref="C1792:D1792"/>
    <mergeCell ref="C1793:D1793"/>
    <mergeCell ref="C1794:D1794"/>
    <mergeCell ref="C1826:D1826"/>
    <mergeCell ref="B1827:D1827"/>
    <mergeCell ref="B1828:D1828"/>
    <mergeCell ref="B1829:D1829"/>
    <mergeCell ref="B1830:D1830"/>
    <mergeCell ref="E1841:F1841"/>
    <mergeCell ref="C1820:D1820"/>
    <mergeCell ref="C1821:D1821"/>
    <mergeCell ref="C1822:D1822"/>
    <mergeCell ref="C1823:D1823"/>
    <mergeCell ref="C1824:D1824"/>
    <mergeCell ref="C1825:D1825"/>
    <mergeCell ref="C1814:D1814"/>
    <mergeCell ref="C1815:D1815"/>
    <mergeCell ref="C1816:D1816"/>
    <mergeCell ref="C1817:D1817"/>
    <mergeCell ref="C1818:D1818"/>
    <mergeCell ref="C1819:D1819"/>
    <mergeCell ref="C1849:D1849"/>
    <mergeCell ref="C1850:D1850"/>
    <mergeCell ref="C1851:D1851"/>
    <mergeCell ref="C1852:D1852"/>
    <mergeCell ref="C1853:D1853"/>
    <mergeCell ref="C1854:D1854"/>
    <mergeCell ref="C1843:D1843"/>
    <mergeCell ref="C1844:D1844"/>
    <mergeCell ref="C1845:D1845"/>
    <mergeCell ref="C1846:D1846"/>
    <mergeCell ref="C1847:D1847"/>
    <mergeCell ref="C1848:D1848"/>
    <mergeCell ref="G1841:P1841"/>
    <mergeCell ref="E1842:F1842"/>
    <mergeCell ref="G1842:H1842"/>
    <mergeCell ref="I1842:J1842"/>
    <mergeCell ref="K1842:L1842"/>
    <mergeCell ref="M1842:N1842"/>
    <mergeCell ref="O1842:P1842"/>
    <mergeCell ref="S1870:T1870"/>
    <mergeCell ref="U1870:V1870"/>
    <mergeCell ref="C1871:D1871"/>
    <mergeCell ref="C1872:D1872"/>
    <mergeCell ref="C1873:D1873"/>
    <mergeCell ref="C1874:D1874"/>
    <mergeCell ref="G1870:H1870"/>
    <mergeCell ref="I1870:J1870"/>
    <mergeCell ref="K1870:L1870"/>
    <mergeCell ref="M1870:N1870"/>
    <mergeCell ref="O1870:P1870"/>
    <mergeCell ref="Q1870:R1870"/>
    <mergeCell ref="C1855:D1855"/>
    <mergeCell ref="B1856:D1856"/>
    <mergeCell ref="B1857:D1857"/>
    <mergeCell ref="B1858:D1858"/>
    <mergeCell ref="B1859:D1859"/>
    <mergeCell ref="E1870:F1870"/>
    <mergeCell ref="B1887:D1887"/>
    <mergeCell ref="E1898:F1899"/>
    <mergeCell ref="G1898:H1899"/>
    <mergeCell ref="I1898:J1899"/>
    <mergeCell ref="K1898:L1899"/>
    <mergeCell ref="M1898:N1899"/>
    <mergeCell ref="C1881:D1881"/>
    <mergeCell ref="C1882:D1882"/>
    <mergeCell ref="C1883:D1883"/>
    <mergeCell ref="B1884:D1884"/>
    <mergeCell ref="B1885:D1885"/>
    <mergeCell ref="B1886:D1886"/>
    <mergeCell ref="C1875:D1875"/>
    <mergeCell ref="C1876:D1876"/>
    <mergeCell ref="C1877:D1877"/>
    <mergeCell ref="C1878:D1878"/>
    <mergeCell ref="C1879:D1879"/>
    <mergeCell ref="C1880:D1880"/>
    <mergeCell ref="C1912:D1912"/>
    <mergeCell ref="B1913:D1913"/>
    <mergeCell ref="B1914:D1914"/>
    <mergeCell ref="B1915:D1915"/>
    <mergeCell ref="B1916:D1916"/>
    <mergeCell ref="E1927:F1927"/>
    <mergeCell ref="C1906:D1906"/>
    <mergeCell ref="C1907:D1907"/>
    <mergeCell ref="C1908:D1908"/>
    <mergeCell ref="C1909:D1909"/>
    <mergeCell ref="C1910:D1910"/>
    <mergeCell ref="C1911:D1911"/>
    <mergeCell ref="C1900:D1900"/>
    <mergeCell ref="C1901:D1901"/>
    <mergeCell ref="C1902:D1902"/>
    <mergeCell ref="C1903:D1903"/>
    <mergeCell ref="C1904:D1904"/>
    <mergeCell ref="C1905:D1905"/>
    <mergeCell ref="C1936:D1936"/>
    <mergeCell ref="C1937:D1937"/>
    <mergeCell ref="C1938:D1938"/>
    <mergeCell ref="C1939:D1939"/>
    <mergeCell ref="C1940:D1940"/>
    <mergeCell ref="C1941:D1941"/>
    <mergeCell ref="C1930:D1930"/>
    <mergeCell ref="C1931:D1931"/>
    <mergeCell ref="C1932:D1932"/>
    <mergeCell ref="C1933:D1933"/>
    <mergeCell ref="C1934:D1934"/>
    <mergeCell ref="C1935:D1935"/>
    <mergeCell ref="G1927:L1927"/>
    <mergeCell ref="E1928:F1928"/>
    <mergeCell ref="G1928:H1928"/>
    <mergeCell ref="I1928:J1928"/>
    <mergeCell ref="K1928:L1928"/>
    <mergeCell ref="C1929:D1929"/>
    <mergeCell ref="U1956:V1956"/>
    <mergeCell ref="C1957:D1957"/>
    <mergeCell ref="C1958:D1958"/>
    <mergeCell ref="C1959:D1959"/>
    <mergeCell ref="C1960:D1960"/>
    <mergeCell ref="C1961:D1961"/>
    <mergeCell ref="I1956:J1956"/>
    <mergeCell ref="K1956:L1956"/>
    <mergeCell ref="M1956:N1956"/>
    <mergeCell ref="O1956:P1956"/>
    <mergeCell ref="Q1956:R1956"/>
    <mergeCell ref="S1956:T1956"/>
    <mergeCell ref="B1942:D1942"/>
    <mergeCell ref="B1943:D1943"/>
    <mergeCell ref="B1944:D1944"/>
    <mergeCell ref="B1945:D1945"/>
    <mergeCell ref="E1956:F1956"/>
    <mergeCell ref="G1956:H1956"/>
    <mergeCell ref="E1984:F1985"/>
    <mergeCell ref="G1984:H1985"/>
    <mergeCell ref="I1984:J1985"/>
    <mergeCell ref="K1984:L1985"/>
    <mergeCell ref="M1984:N1985"/>
    <mergeCell ref="C1986:D1986"/>
    <mergeCell ref="C1968:D1968"/>
    <mergeCell ref="C1969:D1969"/>
    <mergeCell ref="B1970:D1970"/>
    <mergeCell ref="B1971:D1971"/>
    <mergeCell ref="B1972:D1972"/>
    <mergeCell ref="B1973:D1973"/>
    <mergeCell ref="C1962:D1962"/>
    <mergeCell ref="C1963:D1963"/>
    <mergeCell ref="C1964:D1964"/>
    <mergeCell ref="C1965:D1965"/>
    <mergeCell ref="C1966:D1966"/>
    <mergeCell ref="C1967:D1967"/>
    <mergeCell ref="B1999:D1999"/>
    <mergeCell ref="B2000:D2000"/>
    <mergeCell ref="B2001:D2001"/>
    <mergeCell ref="B2002:D2002"/>
    <mergeCell ref="E2013:F2013"/>
    <mergeCell ref="G2013:L2013"/>
    <mergeCell ref="C1993:D1993"/>
    <mergeCell ref="C1994:D1994"/>
    <mergeCell ref="C1995:D1995"/>
    <mergeCell ref="C1996:D1996"/>
    <mergeCell ref="C1997:D1997"/>
    <mergeCell ref="C1998:D1998"/>
    <mergeCell ref="C1987:D1987"/>
    <mergeCell ref="C1988:D1988"/>
    <mergeCell ref="C1989:D1989"/>
    <mergeCell ref="C1990:D1990"/>
    <mergeCell ref="C1991:D1991"/>
    <mergeCell ref="C1992:D1992"/>
    <mergeCell ref="C2023:D2023"/>
    <mergeCell ref="C2024:D2024"/>
    <mergeCell ref="C2025:D2025"/>
    <mergeCell ref="C2026:D2026"/>
    <mergeCell ref="C2027:D2027"/>
    <mergeCell ref="B2028:D2028"/>
    <mergeCell ref="C2017:D2017"/>
    <mergeCell ref="C2018:D2018"/>
    <mergeCell ref="C2019:D2019"/>
    <mergeCell ref="C2020:D2020"/>
    <mergeCell ref="C2021:D2021"/>
    <mergeCell ref="C2022:D2022"/>
    <mergeCell ref="E2014:F2014"/>
    <mergeCell ref="G2014:H2014"/>
    <mergeCell ref="I2014:J2014"/>
    <mergeCell ref="K2014:L2014"/>
    <mergeCell ref="C2015:D2015"/>
    <mergeCell ref="C2016:D2016"/>
    <mergeCell ref="C2043:D2043"/>
    <mergeCell ref="C2044:D2044"/>
    <mergeCell ref="C2045:D2045"/>
    <mergeCell ref="C2046:D2046"/>
    <mergeCell ref="C2047:D2047"/>
    <mergeCell ref="C2048:D2048"/>
    <mergeCell ref="K2042:L2042"/>
    <mergeCell ref="M2042:N2042"/>
    <mergeCell ref="O2042:P2042"/>
    <mergeCell ref="Q2042:R2042"/>
    <mergeCell ref="S2042:T2042"/>
    <mergeCell ref="U2042:V2042"/>
    <mergeCell ref="B2029:D2029"/>
    <mergeCell ref="B2030:D2030"/>
    <mergeCell ref="B2031:D2031"/>
    <mergeCell ref="E2042:F2042"/>
    <mergeCell ref="G2042:H2042"/>
    <mergeCell ref="I2042:J2042"/>
    <mergeCell ref="G2070:H2071"/>
    <mergeCell ref="I2070:J2071"/>
    <mergeCell ref="K2070:L2071"/>
    <mergeCell ref="M2070:N2071"/>
    <mergeCell ref="C2072:D2072"/>
    <mergeCell ref="C2073:D2073"/>
    <mergeCell ref="C2055:D2055"/>
    <mergeCell ref="B2056:D2056"/>
    <mergeCell ref="B2057:D2057"/>
    <mergeCell ref="B2058:D2058"/>
    <mergeCell ref="B2059:D2059"/>
    <mergeCell ref="E2070:F2071"/>
    <mergeCell ref="C2049:D2049"/>
    <mergeCell ref="C2050:D2050"/>
    <mergeCell ref="C2051:D2051"/>
    <mergeCell ref="C2052:D2052"/>
    <mergeCell ref="C2053:D2053"/>
    <mergeCell ref="C2054:D2054"/>
    <mergeCell ref="B2086:D2086"/>
    <mergeCell ref="B2087:D2087"/>
    <mergeCell ref="B2088:D2088"/>
    <mergeCell ref="E2099:F2099"/>
    <mergeCell ref="G2099:L2099"/>
    <mergeCell ref="E2100:F2100"/>
    <mergeCell ref="G2100:H2100"/>
    <mergeCell ref="I2100:J2100"/>
    <mergeCell ref="K2100:L2100"/>
    <mergeCell ref="C2080:D2080"/>
    <mergeCell ref="C2081:D2081"/>
    <mergeCell ref="C2082:D2082"/>
    <mergeCell ref="C2083:D2083"/>
    <mergeCell ref="C2084:D2084"/>
    <mergeCell ref="B2085:D2085"/>
    <mergeCell ref="C2074:D2074"/>
    <mergeCell ref="C2075:D2075"/>
    <mergeCell ref="C2076:D2076"/>
    <mergeCell ref="C2077:D2077"/>
    <mergeCell ref="C2078:D2078"/>
    <mergeCell ref="C2079:D2079"/>
    <mergeCell ref="C2113:D2113"/>
    <mergeCell ref="B2114:D2114"/>
    <mergeCell ref="B2115:D2115"/>
    <mergeCell ref="B2116:D2116"/>
    <mergeCell ref="B2117:D2117"/>
    <mergeCell ref="E2128:F2128"/>
    <mergeCell ref="C2107:D2107"/>
    <mergeCell ref="C2108:D2108"/>
    <mergeCell ref="C2109:D2109"/>
    <mergeCell ref="C2110:D2110"/>
    <mergeCell ref="C2111:D2111"/>
    <mergeCell ref="C2112:D2112"/>
    <mergeCell ref="C2101:D2101"/>
    <mergeCell ref="C2102:D2102"/>
    <mergeCell ref="C2103:D2103"/>
    <mergeCell ref="C2104:D2104"/>
    <mergeCell ref="C2105:D2105"/>
    <mergeCell ref="C2106:D2106"/>
    <mergeCell ref="C2133:D2133"/>
    <mergeCell ref="C2134:D2134"/>
    <mergeCell ref="C2135:D2135"/>
    <mergeCell ref="C2136:D2136"/>
    <mergeCell ref="C2137:D2137"/>
    <mergeCell ref="C2138:D2138"/>
    <mergeCell ref="S2128:T2128"/>
    <mergeCell ref="U2128:V2128"/>
    <mergeCell ref="C2129:D2129"/>
    <mergeCell ref="C2130:D2130"/>
    <mergeCell ref="C2131:D2131"/>
    <mergeCell ref="C2132:D2132"/>
    <mergeCell ref="G2128:H2128"/>
    <mergeCell ref="I2128:J2128"/>
    <mergeCell ref="K2128:L2128"/>
    <mergeCell ref="M2128:N2128"/>
    <mergeCell ref="O2128:P2128"/>
    <mergeCell ref="Q2128:R2128"/>
    <mergeCell ref="C2158:D2158"/>
    <mergeCell ref="C2159:D2159"/>
    <mergeCell ref="C2160:D2160"/>
    <mergeCell ref="C2161:D2161"/>
    <mergeCell ref="C2162:D2162"/>
    <mergeCell ref="C2163:D2163"/>
    <mergeCell ref="B2145:D2145"/>
    <mergeCell ref="E2156:F2157"/>
    <mergeCell ref="G2156:H2157"/>
    <mergeCell ref="I2156:J2157"/>
    <mergeCell ref="K2156:L2157"/>
    <mergeCell ref="M2156:N2157"/>
    <mergeCell ref="C2139:D2139"/>
    <mergeCell ref="C2140:D2140"/>
    <mergeCell ref="C2141:D2141"/>
    <mergeCell ref="B2142:D2142"/>
    <mergeCell ref="B2143:D2143"/>
    <mergeCell ref="B2144:D2144"/>
    <mergeCell ref="G2185:L2185"/>
    <mergeCell ref="E2186:F2186"/>
    <mergeCell ref="G2186:H2186"/>
    <mergeCell ref="I2186:J2186"/>
    <mergeCell ref="K2186:L2186"/>
    <mergeCell ref="C2187:D2187"/>
    <mergeCell ref="C2170:D2170"/>
    <mergeCell ref="B2171:D2171"/>
    <mergeCell ref="B2172:D2172"/>
    <mergeCell ref="B2173:D2173"/>
    <mergeCell ref="B2174:D2174"/>
    <mergeCell ref="E2185:F2185"/>
    <mergeCell ref="C2164:D2164"/>
    <mergeCell ref="C2165:D2165"/>
    <mergeCell ref="C2166:D2166"/>
    <mergeCell ref="C2167:D2167"/>
    <mergeCell ref="C2168:D2168"/>
    <mergeCell ref="C2169:D2169"/>
    <mergeCell ref="B2200:D2200"/>
    <mergeCell ref="B2201:D2201"/>
    <mergeCell ref="B2202:D2202"/>
    <mergeCell ref="B2203:D2203"/>
    <mergeCell ref="E2214:F2214"/>
    <mergeCell ref="G2214:H2214"/>
    <mergeCell ref="C2194:D2194"/>
    <mergeCell ref="C2195:D2195"/>
    <mergeCell ref="C2196:D2196"/>
    <mergeCell ref="C2197:D2197"/>
    <mergeCell ref="C2198:D2198"/>
    <mergeCell ref="C2199:D2199"/>
    <mergeCell ref="C2188:D2188"/>
    <mergeCell ref="C2189:D2189"/>
    <mergeCell ref="C2190:D2190"/>
    <mergeCell ref="C2191:D2191"/>
    <mergeCell ref="C2192:D2192"/>
    <mergeCell ref="C2193:D2193"/>
    <mergeCell ref="C2226:D2226"/>
    <mergeCell ref="C2227:D2227"/>
    <mergeCell ref="B2228:D2228"/>
    <mergeCell ref="B2229:D2229"/>
    <mergeCell ref="B2230:D2230"/>
    <mergeCell ref="B2231:D2231"/>
    <mergeCell ref="C2220:D2220"/>
    <mergeCell ref="C2221:D2221"/>
    <mergeCell ref="C2222:D2222"/>
    <mergeCell ref="C2223:D2223"/>
    <mergeCell ref="C2224:D2224"/>
    <mergeCell ref="C2225:D2225"/>
    <mergeCell ref="U2214:V2214"/>
    <mergeCell ref="C2215:D2215"/>
    <mergeCell ref="C2216:D2216"/>
    <mergeCell ref="C2217:D2217"/>
    <mergeCell ref="C2218:D2218"/>
    <mergeCell ref="C2219:D2219"/>
    <mergeCell ref="I2214:J2214"/>
    <mergeCell ref="K2214:L2214"/>
    <mergeCell ref="M2214:N2214"/>
    <mergeCell ref="O2214:P2214"/>
    <mergeCell ref="Q2214:R2214"/>
    <mergeCell ref="S2214:T2214"/>
    <mergeCell ref="C2249:D2249"/>
    <mergeCell ref="C2250:D2250"/>
    <mergeCell ref="C2251:D2251"/>
    <mergeCell ref="C2252:D2252"/>
    <mergeCell ref="C2253:D2253"/>
    <mergeCell ref="C2254:D2254"/>
    <mergeCell ref="U2242:V2243"/>
    <mergeCell ref="C2244:D2244"/>
    <mergeCell ref="C2245:D2245"/>
    <mergeCell ref="C2246:D2246"/>
    <mergeCell ref="C2247:D2247"/>
    <mergeCell ref="C2248:D2248"/>
    <mergeCell ref="E2242:F2243"/>
    <mergeCell ref="G2242:H2243"/>
    <mergeCell ref="I2242:J2243"/>
    <mergeCell ref="K2242:L2243"/>
    <mergeCell ref="O2242:P2243"/>
    <mergeCell ref="Q2242:R2243"/>
    <mergeCell ref="U2272:V2272"/>
    <mergeCell ref="W2272:X2272"/>
    <mergeCell ref="C2273:D2273"/>
    <mergeCell ref="C2274:D2274"/>
    <mergeCell ref="C2275:D2275"/>
    <mergeCell ref="C2276:D2276"/>
    <mergeCell ref="E2271:F2271"/>
    <mergeCell ref="G2271:X2271"/>
    <mergeCell ref="E2272:F2272"/>
    <mergeCell ref="G2272:H2272"/>
    <mergeCell ref="I2272:J2272"/>
    <mergeCell ref="K2272:L2272"/>
    <mergeCell ref="M2272:N2272"/>
    <mergeCell ref="O2272:P2272"/>
    <mergeCell ref="Q2272:R2272"/>
    <mergeCell ref="S2272:T2272"/>
    <mergeCell ref="C2255:D2255"/>
    <mergeCell ref="C2256:D2256"/>
    <mergeCell ref="B2257:D2257"/>
    <mergeCell ref="B2258:D2258"/>
    <mergeCell ref="B2259:D2259"/>
    <mergeCell ref="B2260:D2260"/>
    <mergeCell ref="B2289:D2289"/>
    <mergeCell ref="E2300:F2300"/>
    <mergeCell ref="G2300:H2300"/>
    <mergeCell ref="I2300:J2300"/>
    <mergeCell ref="K2300:L2300"/>
    <mergeCell ref="M2300:N2300"/>
    <mergeCell ref="C2283:D2283"/>
    <mergeCell ref="C2284:D2284"/>
    <mergeCell ref="C2285:D2285"/>
    <mergeCell ref="B2286:D2286"/>
    <mergeCell ref="B2287:D2287"/>
    <mergeCell ref="B2288:D2288"/>
    <mergeCell ref="C2277:D2277"/>
    <mergeCell ref="C2278:D2278"/>
    <mergeCell ref="C2279:D2279"/>
    <mergeCell ref="C2280:D2280"/>
    <mergeCell ref="C2281:D2281"/>
    <mergeCell ref="C2282:D2282"/>
    <mergeCell ref="C2309:D2309"/>
    <mergeCell ref="C2310:D2310"/>
    <mergeCell ref="C2311:D2311"/>
    <mergeCell ref="C2312:D2312"/>
    <mergeCell ref="C2313:D2313"/>
    <mergeCell ref="B2314:D2314"/>
    <mergeCell ref="C2303:D2303"/>
    <mergeCell ref="C2304:D2304"/>
    <mergeCell ref="C2305:D2305"/>
    <mergeCell ref="C2306:D2306"/>
    <mergeCell ref="C2307:D2307"/>
    <mergeCell ref="C2308:D2308"/>
    <mergeCell ref="O2300:P2300"/>
    <mergeCell ref="Q2300:R2300"/>
    <mergeCell ref="S2300:T2300"/>
    <mergeCell ref="U2300:V2300"/>
    <mergeCell ref="C2301:D2301"/>
    <mergeCell ref="C2302:D2302"/>
    <mergeCell ref="C2332:D2332"/>
    <mergeCell ref="C2333:D2333"/>
    <mergeCell ref="C2334:D2334"/>
    <mergeCell ref="C2335:D2335"/>
    <mergeCell ref="C2336:D2336"/>
    <mergeCell ref="C2337:D2337"/>
    <mergeCell ref="K2328:L2329"/>
    <mergeCell ref="O2328:P2329"/>
    <mergeCell ref="Q2328:R2329"/>
    <mergeCell ref="U2328:V2329"/>
    <mergeCell ref="C2330:D2330"/>
    <mergeCell ref="C2331:D2331"/>
    <mergeCell ref="B2315:D2315"/>
    <mergeCell ref="B2316:D2316"/>
    <mergeCell ref="B2317:D2317"/>
    <mergeCell ref="E2328:F2329"/>
    <mergeCell ref="G2328:H2329"/>
    <mergeCell ref="I2328:J2329"/>
    <mergeCell ref="O2358:P2358"/>
    <mergeCell ref="Q2358:R2358"/>
    <mergeCell ref="S2358:T2358"/>
    <mergeCell ref="U2358:V2358"/>
    <mergeCell ref="W2358:X2358"/>
    <mergeCell ref="C2359:D2359"/>
    <mergeCell ref="B2344:D2344"/>
    <mergeCell ref="B2345:D2345"/>
    <mergeCell ref="B2346:D2346"/>
    <mergeCell ref="E2357:F2357"/>
    <mergeCell ref="G2357:X2357"/>
    <mergeCell ref="E2358:F2358"/>
    <mergeCell ref="G2358:H2358"/>
    <mergeCell ref="I2358:J2358"/>
    <mergeCell ref="K2358:L2358"/>
    <mergeCell ref="M2358:N2358"/>
    <mergeCell ref="C2338:D2338"/>
    <mergeCell ref="C2339:D2339"/>
    <mergeCell ref="C2340:D2340"/>
    <mergeCell ref="C2341:D2341"/>
    <mergeCell ref="C2342:D2342"/>
    <mergeCell ref="B2343:D2343"/>
    <mergeCell ref="B2372:D2372"/>
    <mergeCell ref="B2373:D2373"/>
    <mergeCell ref="B2374:D2374"/>
    <mergeCell ref="B2375:D2375"/>
    <mergeCell ref="E2386:F2386"/>
    <mergeCell ref="G2386:H2386"/>
    <mergeCell ref="C2366:D2366"/>
    <mergeCell ref="C2367:D2367"/>
    <mergeCell ref="C2368:D2368"/>
    <mergeCell ref="C2369:D2369"/>
    <mergeCell ref="C2370:D2370"/>
    <mergeCell ref="C2371:D2371"/>
    <mergeCell ref="C2360:D2360"/>
    <mergeCell ref="C2361:D2361"/>
    <mergeCell ref="C2362:D2362"/>
    <mergeCell ref="C2363:D2363"/>
    <mergeCell ref="C2364:D2364"/>
    <mergeCell ref="C2365:D2365"/>
    <mergeCell ref="C2398:D2398"/>
    <mergeCell ref="C2399:D2399"/>
    <mergeCell ref="B2400:D2400"/>
    <mergeCell ref="B2401:D2401"/>
    <mergeCell ref="B2402:D2402"/>
    <mergeCell ref="B2403:D2403"/>
    <mergeCell ref="C2392:D2392"/>
    <mergeCell ref="C2393:D2393"/>
    <mergeCell ref="C2394:D2394"/>
    <mergeCell ref="C2395:D2395"/>
    <mergeCell ref="C2396:D2396"/>
    <mergeCell ref="C2397:D2397"/>
    <mergeCell ref="U2386:V2386"/>
    <mergeCell ref="C2387:D2387"/>
    <mergeCell ref="C2388:D2388"/>
    <mergeCell ref="C2389:D2389"/>
    <mergeCell ref="C2390:D2390"/>
    <mergeCell ref="C2391:D2391"/>
    <mergeCell ref="I2386:J2386"/>
    <mergeCell ref="K2386:L2386"/>
    <mergeCell ref="M2386:N2386"/>
    <mergeCell ref="O2386:P2386"/>
    <mergeCell ref="Q2386:R2386"/>
    <mergeCell ref="S2386:T2386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52" fitToHeight="0" orientation="portrait" r:id="rId1"/>
  <headerFooter scaleWithDoc="0">
    <oddFooter>&amp;C&amp;P</oddFooter>
  </headerFooter>
  <rowBreaks count="27" manualBreakCount="27">
    <brk id="89" max="16383" man="1"/>
    <brk id="175" max="16383" man="1"/>
    <brk id="261" max="16383" man="1"/>
    <brk id="347" max="16383" man="1"/>
    <brk id="433" max="16383" man="1"/>
    <brk id="519" max="16383" man="1"/>
    <brk id="605" max="16383" man="1"/>
    <brk id="691" max="16383" man="1"/>
    <brk id="777" max="16383" man="1"/>
    <brk id="863" max="16383" man="1"/>
    <brk id="949" max="16383" man="1"/>
    <brk id="1035" max="16383" man="1"/>
    <brk id="1121" max="16383" man="1"/>
    <brk id="1207" max="16383" man="1"/>
    <brk id="1293" max="16383" man="1"/>
    <brk id="1379" max="16383" man="1"/>
    <brk id="1465" max="16383" man="1"/>
    <brk id="1551" max="16383" man="1"/>
    <brk id="1637" max="16383" man="1"/>
    <brk id="1723" max="16383" man="1"/>
    <brk id="1809" max="16383" man="1"/>
    <brk id="1895" max="16383" man="1"/>
    <brk id="1981" max="16383" man="1"/>
    <brk id="2067" max="16383" man="1"/>
    <brk id="2153" max="16383" man="1"/>
    <brk id="2239" max="16383" man="1"/>
    <brk id="232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01E761D7F10AC4AA5F2ABE28D747455" ma:contentTypeVersion="15" ma:contentTypeDescription="新しいドキュメントを作成します。" ma:contentTypeScope="" ma:versionID="89a38758ab03a3df469da803a981a7bc">
  <xsd:schema xmlns:xsd="http://www.w3.org/2001/XMLSchema" xmlns:xs="http://www.w3.org/2001/XMLSchema" xmlns:p="http://schemas.microsoft.com/office/2006/metadata/properties" xmlns:ns2="3b7b391f-316a-4bc7-a585-b2bcaf106fac" xmlns:ns3="263dbbe5-076b-4606-a03b-9598f5f2f35a" targetNamespace="http://schemas.microsoft.com/office/2006/metadata/properties" ma:root="true" ma:fieldsID="17c9f949478b69d29fbc48a772adbe8c" ns2:_="" ns3:_="">
    <xsd:import namespace="3b7b391f-316a-4bc7-a585-b2bcaf106fac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7b391f-316a-4bc7-a585-b2bcaf106fac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b34faeb6-5c06-48a1-9936-61b343ad2bb4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3b7b391f-316a-4bc7-a585-b2bcaf106fac">
      <UserInfo>
        <DisplayName/>
        <AccountId xsi:nil="true"/>
        <AccountType/>
      </UserInfo>
    </Owner>
    <lcf76f155ced4ddcb4097134ff3c332f xmlns="3b7b391f-316a-4bc7-a585-b2bcaf106fa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D78D343-CEC0-4953-A971-A26749C96B66}"/>
</file>

<file path=customXml/itemProps2.xml><?xml version="1.0" encoding="utf-8"?>
<ds:datastoreItem xmlns:ds="http://schemas.openxmlformats.org/officeDocument/2006/customXml" ds:itemID="{94356163-9304-4957-A06B-951B6299F701}"/>
</file>

<file path=customXml/itemProps3.xml><?xml version="1.0" encoding="utf-8"?>
<ds:datastoreItem xmlns:ds="http://schemas.openxmlformats.org/officeDocument/2006/customXml" ds:itemID="{06D6C2B1-D3D5-43BC-9E79-EDF054F615F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</vt:lpstr>
      <vt:lpstr>参考表!Print_Area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2026-04-10T01:57:45Z</dcterms:created>
  <dcterms:modified xsi:type="dcterms:W3CDTF">2026-04-10T01:57:53Z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0x010100C01E761D7F10AC4AA5F2ABE28D747455</vt:lpwstr>
  </property>
</Properties>
</file>